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Przeglady" sheetId="1" r:id="rId1"/>
  </sheets>
  <definedNames/>
  <calcPr fullCalcOnLoad="1"/>
</workbook>
</file>

<file path=xl/sharedStrings.xml><?xml version="1.0" encoding="utf-8"?>
<sst xmlns="http://schemas.openxmlformats.org/spreadsheetml/2006/main" count="1516" uniqueCount="770">
  <si>
    <t>Pakiet nr 2</t>
  </si>
  <si>
    <t>Nazwa/typ</t>
  </si>
  <si>
    <t>Producent/typ</t>
  </si>
  <si>
    <t>Nr seryjny</t>
  </si>
  <si>
    <t>Nr inwentarzowy</t>
  </si>
  <si>
    <t>Użytkownik</t>
  </si>
  <si>
    <t>Ilość przegladów rocznie</t>
  </si>
  <si>
    <t>Kwota przeglądu netto</t>
  </si>
  <si>
    <t>Wartość roczna netto przeglądów</t>
  </si>
  <si>
    <t>Stawka VAT</t>
  </si>
  <si>
    <t>Wartość brutto rocznie</t>
  </si>
  <si>
    <t>Sterylizator laboratoryjny SRW 115 STD INOX/G</t>
  </si>
  <si>
    <t>POL-EKO- APARATURA</t>
  </si>
  <si>
    <t>SRW1SD 11188</t>
  </si>
  <si>
    <t>A8/1651/2011</t>
  </si>
  <si>
    <t>Apteka</t>
  </si>
  <si>
    <t>Urządzenie do dezynfekcji Biosanitizer-automate</t>
  </si>
  <si>
    <t>Saniswiss 2013</t>
  </si>
  <si>
    <t>109Q165</t>
  </si>
  <si>
    <t>A - 5/26/2013</t>
  </si>
  <si>
    <t>Centralna Sterylizacja</t>
  </si>
  <si>
    <t>Zgrzewarka rotacyjna HD 650 DEL</t>
  </si>
  <si>
    <t>Hawo Amed/2007</t>
  </si>
  <si>
    <t>423984/1007</t>
  </si>
  <si>
    <t>A – 8/571/2007</t>
  </si>
  <si>
    <t>423986/1007</t>
  </si>
  <si>
    <t>A – 8/572/2007</t>
  </si>
  <si>
    <t>Sterylizator plazmowy Sterrad 100 S
+ zgrzewarka HS 1000</t>
  </si>
  <si>
    <t>Johnson/2007</t>
  </si>
  <si>
    <t>073302
424271/1007</t>
  </si>
  <si>
    <t>A – 8/657/2007</t>
  </si>
  <si>
    <t>Myjnia ultradźwiękowa DTH 8510</t>
  </si>
  <si>
    <t>Bransonic/2007</t>
  </si>
  <si>
    <t>ETC
080729165G</t>
  </si>
  <si>
    <t>A – 8/564/2007</t>
  </si>
  <si>
    <t>Sterylizator AS – 6612 EES – 301 ELMI</t>
  </si>
  <si>
    <t>SMS/1996</t>
  </si>
  <si>
    <t>45 TYP AS 6612</t>
  </si>
  <si>
    <t>A – 8/184/2003</t>
  </si>
  <si>
    <t>46 TYP AS 6612</t>
  </si>
  <si>
    <t>A – 8/164/2003</t>
  </si>
  <si>
    <t>Wytwornica pary WPT 66/54</t>
  </si>
  <si>
    <t>273/274 TYP 650 DEL</t>
  </si>
  <si>
    <t>A – 8/180/2003</t>
  </si>
  <si>
    <t>281/282 TYP 650 DEL</t>
  </si>
  <si>
    <t>A – 8/181/2003</t>
  </si>
  <si>
    <t>Zgrzewarka szczękowa RS 1100</t>
  </si>
  <si>
    <t>16.10.1995</t>
  </si>
  <si>
    <t>A–8/170/2003</t>
  </si>
  <si>
    <t>Chirurgia</t>
  </si>
  <si>
    <t>423985/07</t>
  </si>
  <si>
    <t>Sz.Cz.A – 8/573/2007</t>
  </si>
  <si>
    <t>Chirurgia Blok</t>
  </si>
  <si>
    <t>Zgrzewarka rotacyjna
Hawo HD 650 DEL</t>
  </si>
  <si>
    <t>Amed/2007</t>
  </si>
  <si>
    <t>Sz.Cz.A-8/315/2004</t>
  </si>
  <si>
    <t>Laryngologia Blok</t>
  </si>
  <si>
    <t>Autoklaw elektr.par.Melag 30 B+/7kg/</t>
  </si>
  <si>
    <t>Melag /2008</t>
  </si>
  <si>
    <t>0830-B 1347</t>
  </si>
  <si>
    <t>A-8/836/2008</t>
  </si>
  <si>
    <t>Okulistyka Blok</t>
  </si>
  <si>
    <t>Zgrzewarka rotacyjna HD – 650 DEL</t>
  </si>
  <si>
    <t>Hawo/2007</t>
  </si>
  <si>
    <t>423987/1007</t>
  </si>
  <si>
    <t>A-8/576/2007</t>
  </si>
  <si>
    <t>Autoklaw Vacuklav 44B+
Sterylizator parowy</t>
  </si>
  <si>
    <t>Melag/2016</t>
  </si>
  <si>
    <t>201744-B1049/2016/0953</t>
  </si>
  <si>
    <t>A-8/3650/2017</t>
  </si>
  <si>
    <t>423982/1007</t>
  </si>
  <si>
    <t>Sz.Cz.A – 8/574/2007</t>
  </si>
  <si>
    <t>Ortopedia Blok</t>
  </si>
  <si>
    <t>Autoklaw Vacuklav 24 – B</t>
  </si>
  <si>
    <t>Melag – 07.2006</t>
  </si>
  <si>
    <t>0624 – B 1231</t>
  </si>
  <si>
    <t>A-8/445/2006</t>
  </si>
  <si>
    <t>SOR</t>
  </si>
  <si>
    <t>Płuczka Dezynfektor JSM GI
Bedpan Washer Model GI</t>
  </si>
  <si>
    <t>PROHS 2011</t>
  </si>
  <si>
    <t>BRAK</t>
  </si>
  <si>
    <t>WEW C</t>
  </si>
  <si>
    <t>RAZEM:</t>
  </si>
  <si>
    <t>Myjnia Dekomat</t>
  </si>
  <si>
    <t>Getinge/2003</t>
  </si>
  <si>
    <t>4656
SEV0148012</t>
  </si>
  <si>
    <t>A – 8/250/2007</t>
  </si>
  <si>
    <t>Myjnia przelotowa Dekomat + Selecta</t>
  </si>
  <si>
    <t>Getinge/10.2007</t>
  </si>
  <si>
    <t>46 – 5
SEV0734187</t>
  </si>
  <si>
    <t>A – 8/563/2007</t>
  </si>
  <si>
    <t>Suszarka do narzędzi</t>
  </si>
  <si>
    <t>Getinge/2007</t>
  </si>
  <si>
    <t>291/07 SEV 0746115</t>
  </si>
  <si>
    <t>A – 8/597/2007</t>
  </si>
  <si>
    <t>Autoklaw parowy HS 22  K7</t>
  </si>
  <si>
    <t>Getinge/16.11.2007</t>
  </si>
  <si>
    <t>03936</t>
  </si>
  <si>
    <t>Sz.Cz.A – 8/586/2007</t>
  </si>
  <si>
    <t>Zgrzewarka GS 330</t>
  </si>
  <si>
    <t>Getinge</t>
  </si>
  <si>
    <t>110859116</t>
  </si>
  <si>
    <t xml:space="preserve">Laryngologia  </t>
  </si>
  <si>
    <t>Autoklaw elektryczno- parowy HS 22  K7</t>
  </si>
  <si>
    <t>03932</t>
  </si>
  <si>
    <t>Autoklaw elektryczno-parowy HS 22 K7 (Sterylizator)
Drukarka Martel</t>
  </si>
  <si>
    <t>03919
270633396</t>
  </si>
  <si>
    <t>Sz.Cz. A –8/587/2007</t>
  </si>
  <si>
    <t>Zgrzewarka szczękowa GD-330</t>
  </si>
  <si>
    <t>Pakiet nr 4</t>
  </si>
  <si>
    <t>Elektrochirurgia</t>
  </si>
  <si>
    <t>Diatermia Force EZ-8C</t>
  </si>
  <si>
    <t>Covidien,Valleylab/2005</t>
  </si>
  <si>
    <t>F4K7684 B</t>
  </si>
  <si>
    <t>Sz.Cz.A – 8/329/2005</t>
  </si>
  <si>
    <t>Platforma energetyczna/ koagulacja
Generator elektrochirurgiczny
Force Triad Argon II-8</t>
  </si>
  <si>
    <t xml:space="preserve">
T7I3970E
G7A 1790U</t>
  </si>
  <si>
    <t>Sz.Cz.A – 8/583/2007</t>
  </si>
  <si>
    <t>Generator ultradźwiękowy USG-400</t>
  </si>
  <si>
    <t>OLYMPUS 2015</t>
  </si>
  <si>
    <t>A8/3226/2015</t>
  </si>
  <si>
    <t>Diatermia ESG-400</t>
  </si>
  <si>
    <t>15111W140004</t>
  </si>
  <si>
    <t>Diatermia Elektrochirurgiczna ES350
Koagulacja argonowa</t>
  </si>
  <si>
    <t>Emed/2009</t>
  </si>
  <si>
    <t>A–8/912/2009</t>
  </si>
  <si>
    <t>Endoskopia</t>
  </si>
  <si>
    <t>Aparat do radiochirurgii/radioterapii
Surgitron 4.0 Dual RF Ellman 120 IEC</t>
  </si>
  <si>
    <t>ELMAN/2008</t>
  </si>
  <si>
    <t>A-8/802/2008</t>
  </si>
  <si>
    <t>Nóż piezoelektryczny Ultrasurgery 565</t>
  </si>
  <si>
    <t>Embe/2014</t>
  </si>
  <si>
    <t>U1370049U1</t>
  </si>
  <si>
    <t>A-8/2446/2014</t>
  </si>
  <si>
    <t>Okulistyczny System Chirurgiczny
EVA 8000.COM05
Aparat do witrektomii
Głowica3002.P - 2017r.</t>
  </si>
  <si>
    <t xml:space="preserve">POLYMED
POLSKA/2014
</t>
  </si>
  <si>
    <t>2014000204
201700368</t>
  </si>
  <si>
    <t>A-8/3107/2014</t>
  </si>
  <si>
    <t>Fakoemulsyfikator Centurion</t>
  </si>
  <si>
    <t>Alcon/2016</t>
  </si>
  <si>
    <t>1601263701X</t>
  </si>
  <si>
    <t>A8/3416/2016</t>
  </si>
  <si>
    <t>Deltatermia Delta Basic  80000800</t>
  </si>
  <si>
    <t>Easytech/2007</t>
  </si>
  <si>
    <t>10138-2007</t>
  </si>
  <si>
    <t>A8/592/2007</t>
  </si>
  <si>
    <t>Rehabilitacja</t>
  </si>
  <si>
    <t>Pakiet nr 5</t>
  </si>
  <si>
    <t>Aparaty EEG</t>
  </si>
  <si>
    <t>Ne seryjny</t>
  </si>
  <si>
    <t>Aparat EEG (dwustanowiskowy z holterem Neuron-Spectrum-4P)</t>
  </si>
  <si>
    <t>Neurosoft Ltd/2010</t>
  </si>
  <si>
    <t>0177VT-2010</t>
  </si>
  <si>
    <t>A-8/1357/2011</t>
  </si>
  <si>
    <t>Prac. EEG</t>
  </si>
  <si>
    <t>Pakiet nr 6</t>
  </si>
  <si>
    <t>EMG</t>
  </si>
  <si>
    <t>System do badań EMG z potencjałem (Elektromiograf 5-kanałowy
Medelec Synergy)</t>
  </si>
  <si>
    <t>Synergy Medela/05</t>
  </si>
  <si>
    <t>050602/05</t>
  </si>
  <si>
    <t>A–8/345/2005</t>
  </si>
  <si>
    <t>Prac. EMG</t>
  </si>
  <si>
    <t>Pakiet nr 7</t>
  </si>
  <si>
    <t>Funduskamera</t>
  </si>
  <si>
    <t>Funduscamera do angiografii fluoresceinowej i indocyjaniowej TRC – NW 7 SF ICG
Wyświetlacz OD – 1 typ IA Mark II</t>
  </si>
  <si>
    <t>Topcon/18.10.2007</t>
  </si>
  <si>
    <t>677053
955125</t>
  </si>
  <si>
    <t>A-8/609/2007</t>
  </si>
  <si>
    <t>Przychodnia</t>
  </si>
  <si>
    <t>Pakiet nr 8</t>
  </si>
  <si>
    <t>Aparat do hipotermii</t>
  </si>
  <si>
    <t>Urządzenie do kontrolowanej hipotermii terapeutycznej CRITICOOL</t>
  </si>
  <si>
    <t>VEROMED/2014</t>
  </si>
  <si>
    <t>A-8/2715/2014</t>
  </si>
  <si>
    <t>OIT</t>
  </si>
  <si>
    <t>Pakiet nr 9</t>
  </si>
  <si>
    <t>Holter z mankietami dziecięcymi NIBR BR-102 plus
(Rejestrator ciśnienia)</t>
  </si>
  <si>
    <t>Schiller AG/2010</t>
  </si>
  <si>
    <t>290.07181</t>
  </si>
  <si>
    <t>Sz.Cz.A-8/1358/2011</t>
  </si>
  <si>
    <t>Laryngologia dziecięca</t>
  </si>
  <si>
    <t>Holter EKG H 12 +</t>
  </si>
  <si>
    <t>Mortara Instrument Inc.2005</t>
  </si>
  <si>
    <t>105249231160(1)</t>
  </si>
  <si>
    <t>A-8/353/2005</t>
  </si>
  <si>
    <t>WEW EKG</t>
  </si>
  <si>
    <t>105249233160(3)</t>
  </si>
  <si>
    <t>105108629160(6)</t>
  </si>
  <si>
    <t>System analizy holterowskiej EKG HASCRIBE do v.5.0 f-my MORTARA - komputer PC - HP ProDesk 600 GI TWR - monitor 24" - LG 24M35
- drukarka HP LJ P1102</t>
  </si>
  <si>
    <t>MORTARA/MDS</t>
  </si>
  <si>
    <t>114340225727
CZC4126GKK 404NDE25Q484 VNFQ62040</t>
  </si>
  <si>
    <t>A-8/2707/2014</t>
  </si>
  <si>
    <t>105219160160(4)</t>
  </si>
  <si>
    <t>105219152160(5)</t>
  </si>
  <si>
    <t>Holter 3 kanałowy H 3
Kabel pacjenta</t>
  </si>
  <si>
    <t>MDS/26.11.2010</t>
  </si>
  <si>
    <t>110220046957
9293 – 036 – 51</t>
  </si>
  <si>
    <t>A-8/1241/2010</t>
  </si>
  <si>
    <t>Rejestrator do HOLTERA BR-102 PLUS</t>
  </si>
  <si>
    <t>Schiller 2014</t>
  </si>
  <si>
    <t>293.00556</t>
  </si>
  <si>
    <t>A-8/2706/2014</t>
  </si>
  <si>
    <t>System holter ciśnieniowy Schiller AG
Oprogramowanie – bieżnia Cardio TEST
mankiety S,M,L</t>
  </si>
  <si>
    <t>Schiller/2010
Health Solutions</t>
  </si>
  <si>
    <t>A-8/1221/2010</t>
  </si>
  <si>
    <t>Rejestrator Holterowski H3+</t>
  </si>
  <si>
    <t>MDS/2016</t>
  </si>
  <si>
    <t>116290517100</t>
  </si>
  <si>
    <t>116290517101.</t>
  </si>
  <si>
    <t>Schiller 2016</t>
  </si>
  <si>
    <t>A-8/3428/2016</t>
  </si>
  <si>
    <t>A-8/3429/2016</t>
  </si>
  <si>
    <t>Pakiet nr 11</t>
  </si>
  <si>
    <t>Kardiostymulator</t>
  </si>
  <si>
    <t>nr seryjny</t>
  </si>
  <si>
    <t>Kardiostymulator MIP 8010</t>
  </si>
  <si>
    <t>Zabrze/2000</t>
  </si>
  <si>
    <t>brak nr</t>
  </si>
  <si>
    <t>Pakiet nr 12</t>
  </si>
  <si>
    <t>Kolumny</t>
  </si>
  <si>
    <t>Kolumna anestezjologiczna
Hanauport Alpha</t>
  </si>
  <si>
    <t>Kendromed/2004
Labomedica</t>
  </si>
  <si>
    <t>Sz.Cz.A – 8/313/2004</t>
  </si>
  <si>
    <t>SzCz.A – 8/312/2004</t>
  </si>
  <si>
    <t>Kolumna anestezjologiczna Hanauport Ralpha/04</t>
  </si>
  <si>
    <t>Kendromed/04 Labomedica</t>
  </si>
  <si>
    <t>1190/04</t>
  </si>
  <si>
    <t>Sz.Cz.A-8/314/2004</t>
  </si>
  <si>
    <t>1191/04</t>
  </si>
  <si>
    <t>Kolumna Kendroport</t>
  </si>
  <si>
    <t>KENDROMED/2012</t>
  </si>
  <si>
    <t>A-8/2168/2012</t>
  </si>
  <si>
    <t>A-8/2169/2012</t>
  </si>
  <si>
    <t>A-8/2170/2012</t>
  </si>
  <si>
    <t>A-8/2171/2012</t>
  </si>
  <si>
    <t>A-8/2172/2012</t>
  </si>
  <si>
    <t>A-8/2173/2012</t>
  </si>
  <si>
    <t>A-8/2174/2012</t>
  </si>
  <si>
    <t>A-8/2175/2012</t>
  </si>
  <si>
    <t>Kolumna anestezjologiczna KZ-01.0</t>
  </si>
  <si>
    <t>Żywiec</t>
  </si>
  <si>
    <t>0806/00100</t>
  </si>
  <si>
    <t>A-8/440/2006</t>
  </si>
  <si>
    <t>Kolumna anestezjologiczna KZ – 01.0</t>
  </si>
  <si>
    <t>Famed Żywiec/14.08.2006</t>
  </si>
  <si>
    <t>0806/00099</t>
  </si>
  <si>
    <t>Sz.Cz. A –8/438/2006</t>
  </si>
  <si>
    <t>0806/00101</t>
  </si>
  <si>
    <t>Sz.Cz. A –8/439/2006</t>
  </si>
  <si>
    <t>Kolumna chirurgiczna Erbe DA 930 HE</t>
  </si>
  <si>
    <t>Erbe/15.09.2006</t>
  </si>
  <si>
    <t>1926047 (1)</t>
  </si>
  <si>
    <t>Sz.Cz. A –8/459/2006</t>
  </si>
  <si>
    <t>1926047 (2)</t>
  </si>
  <si>
    <t>Sz.Cz. A –8/460/2006</t>
  </si>
  <si>
    <t>Pakiet nr 13</t>
  </si>
  <si>
    <t>Krioterapia</t>
  </si>
  <si>
    <t>Cryo – S z sondami
Aparat do kriochirurgi oka</t>
  </si>
  <si>
    <t xml:space="preserve"> Cryoflex/2007</t>
  </si>
  <si>
    <t>CS2004KD</t>
  </si>
  <si>
    <t>A-8/683/12/2007</t>
  </si>
  <si>
    <t>Aparat do krioterapii Kriopol R 26</t>
  </si>
  <si>
    <t>Kriomedpol/2008</t>
  </si>
  <si>
    <t>089</t>
  </si>
  <si>
    <t xml:space="preserve">Ortopedia   </t>
  </si>
  <si>
    <t>Pakiet nr 14</t>
  </si>
  <si>
    <t>Lampa bezcieniowa na statywie</t>
  </si>
  <si>
    <t>Balemed</t>
  </si>
  <si>
    <t>A-8/467-1/2007</t>
  </si>
  <si>
    <t>Lampa zabiegowa</t>
  </si>
  <si>
    <t>Famed Żywiec LB-01.3</t>
  </si>
  <si>
    <t>0806/00070/06</t>
  </si>
  <si>
    <t>Lampa operacyjna sufitowa Lumena H – 501</t>
  </si>
  <si>
    <t>Famed Łódź/2006</t>
  </si>
  <si>
    <t>B/N</t>
  </si>
  <si>
    <t>Sz.Cz.A-8/446/2006</t>
  </si>
  <si>
    <t>Lampa operacyjna sufitowa
LO – 5 ; LO – 03</t>
  </si>
  <si>
    <t>Famed Żywiec/2006</t>
  </si>
  <si>
    <t>0407/00134
0407/00206</t>
  </si>
  <si>
    <t>Sz.CzA-8/447/2006
Sz.Cz.A-8/448/2006</t>
  </si>
  <si>
    <t>Lampa operacyjna bezcieniowa iLed 5K/3 3-ogniskowa
5-ogniskowa</t>
  </si>
  <si>
    <t>Trumpf Kreuzer/ 2010
Promed</t>
  </si>
  <si>
    <t xml:space="preserve">
101177725
101175520</t>
  </si>
  <si>
    <t>Lampa operacyjna LO – 03.0 + LO – 05.0</t>
  </si>
  <si>
    <t>0407/00207/00137/07</t>
  </si>
  <si>
    <t>A-8/441/2006</t>
  </si>
  <si>
    <t>Lampa operacyjna LO – 03.0</t>
  </si>
  <si>
    <t>0706/00100</t>
  </si>
  <si>
    <t>A-8/442/2006</t>
  </si>
  <si>
    <t>00136.00205</t>
  </si>
  <si>
    <t>Sz.Cz. A –8/443/2006</t>
  </si>
  <si>
    <t>00185.00204</t>
  </si>
  <si>
    <t>Sz.Cz. A - 8/465-2/2006</t>
  </si>
  <si>
    <t>Lampa zabiegowa LB – 01.3</t>
  </si>
  <si>
    <t>SN0806/00070</t>
  </si>
  <si>
    <t>Sz.Cz.A – 8/338/2005</t>
  </si>
  <si>
    <t>Lampa zabiegowa LB 01.3</t>
  </si>
  <si>
    <t>Żywiec/2006</t>
  </si>
  <si>
    <t>0806/00073</t>
  </si>
  <si>
    <t>A8/443/2006</t>
  </si>
  <si>
    <t>Lampa bezcieniowa PH-121.2</t>
  </si>
  <si>
    <t>Bak-Med</t>
  </si>
  <si>
    <t>Lampa zabiegowa SCAN LUX LB – 01.3</t>
  </si>
  <si>
    <t>Famed Żywiec/08.2006</t>
  </si>
  <si>
    <t>0806/00072</t>
  </si>
  <si>
    <t>A-8/466/2006</t>
  </si>
  <si>
    <t>Lampa zabiegowa sufitowa LO – 3.0
LO – 05.0</t>
  </si>
  <si>
    <t>Famed Żywiec</t>
  </si>
  <si>
    <t>0706/00087
00087/00102</t>
  </si>
  <si>
    <t>A-8/446/2006</t>
  </si>
  <si>
    <t>Lampa zabiegowa LED - WELEH ALLYN</t>
  </si>
  <si>
    <t>PZL CEZAL/2014</t>
  </si>
  <si>
    <t>A-8/2980/2014</t>
  </si>
  <si>
    <t>WEW A</t>
  </si>
  <si>
    <t>Lampa operacyjna DR.MACH
M5DF/M3DF 2700001</t>
  </si>
  <si>
    <t>ERBE/18.06.2007</t>
  </si>
  <si>
    <t>07/0128
07/0352</t>
  </si>
  <si>
    <t>Sz.Cz.A – 8/550/2007</t>
  </si>
  <si>
    <t>Lampa operacyjna DR.MACH
M5DF/M3F</t>
  </si>
  <si>
    <t>07/0130
07/0351</t>
  </si>
  <si>
    <t>Sz.Cz.A – 8/549/2007</t>
  </si>
  <si>
    <t>Pakiet nr 15</t>
  </si>
  <si>
    <t>Sprzęt laryngologiczny</t>
  </si>
  <si>
    <t>Unit laryngologiczny FK – 01 M
Fotel i stolik do dializ</t>
  </si>
  <si>
    <t>Żywiec/2007</t>
  </si>
  <si>
    <t>1207/00793</t>
  </si>
  <si>
    <t>A8/682-45/07</t>
  </si>
  <si>
    <t>Ambulatorium</t>
  </si>
  <si>
    <t>Audiometr kliniczny AC – 30</t>
  </si>
  <si>
    <t>Oticon/2001</t>
  </si>
  <si>
    <t>Audiometr kliniczny AC – 40</t>
  </si>
  <si>
    <t>Oticon/2008</t>
  </si>
  <si>
    <t>SN 712993</t>
  </si>
  <si>
    <t>Sz.Cz.A – 8/803/2008</t>
  </si>
  <si>
    <t>Audiometr kliniczny AC - 440</t>
  </si>
  <si>
    <t>SN 720494</t>
  </si>
  <si>
    <t>Sz.Cz.A – 8/803-1/2008</t>
  </si>
  <si>
    <t>Audiometr impedancyjny AZ - 26</t>
  </si>
  <si>
    <t>Oticon/2002</t>
  </si>
  <si>
    <t>112 098</t>
  </si>
  <si>
    <t>Akademia Medyczna</t>
  </si>
  <si>
    <t>Audiometr impedancyjny AT – 235 h</t>
  </si>
  <si>
    <t>724028</t>
  </si>
  <si>
    <t>Platforma do obiektywnych badań narządu słuchu
ECLIPSE EP 25 (BERA 1)</t>
  </si>
  <si>
    <t>708691</t>
  </si>
  <si>
    <t>System słuchowych potencjałów wywoławczych
EPTEST</t>
  </si>
  <si>
    <t>PEM/2003</t>
  </si>
  <si>
    <t>System obiektywnych badań narządu słuchu
GSI AUDERA (BERA 2)</t>
  </si>
  <si>
    <t>Graston-Stadler (VIASYS healthcare)/2006</t>
  </si>
  <si>
    <t>AT050835</t>
  </si>
  <si>
    <t>Audiotymponometr</t>
  </si>
  <si>
    <t>ACS STUCHMED/2015</t>
  </si>
  <si>
    <t>GS 005146</t>
  </si>
  <si>
    <t>System do Videonystagmografii VisualEyes VNG
Katalizator powietrzny Air FX
Katalizator wodny AquaStim
Moduł ENG
Kamera
Kamera
Transformator
Listwa świetlna
Komputer
Monitor</t>
  </si>
  <si>
    <t xml:space="preserve">Oticon/2014
AFX2.1
AQSTM2
2X1ASB FUSES
VNG
VNG
X1CSWFHNOC1
</t>
  </si>
  <si>
    <t xml:space="preserve">
AFX2-0146
AQSTM2-0090
P5735-3
13231067
13231068
WX10111204
</t>
  </si>
  <si>
    <t>A-8/2452/2014</t>
  </si>
  <si>
    <t>Pakiet nr 16</t>
  </si>
  <si>
    <t>Lasery</t>
  </si>
  <si>
    <t>Laser CO2 DS-40UB</t>
  </si>
  <si>
    <t>Daeshin 2013</t>
  </si>
  <si>
    <t>Laser Okulistyczny FOX</t>
  </si>
  <si>
    <t>A.R.C. Laser/2016</t>
  </si>
  <si>
    <t>A8/3404/2016</t>
  </si>
  <si>
    <t>Laser okulistyczny YAG – SWITCH I
Typ LPULSA SYL 90000</t>
  </si>
  <si>
    <t>Lightmed/2007
MDT</t>
  </si>
  <si>
    <t>389632 YA</t>
  </si>
  <si>
    <t>A-8/595/2007</t>
  </si>
  <si>
    <t>Laser fotokoagulacyjny Pascal</t>
  </si>
  <si>
    <t>Optimedica/2008
Topcon</t>
  </si>
  <si>
    <t>OMC.223/2007</t>
  </si>
  <si>
    <t>Laser biostymulacyjny LP – 1000</t>
  </si>
  <si>
    <t>Emildue/2007</t>
  </si>
  <si>
    <t>07/1 A 333</t>
  </si>
  <si>
    <t>Sz.Cz.A – 8/685/2007</t>
  </si>
  <si>
    <t>Pakiet nr 17</t>
  </si>
  <si>
    <t>Komory laminarne</t>
  </si>
  <si>
    <t>Komora z nawiewem laminarnym NS885</t>
  </si>
  <si>
    <t>FARMA-FILL 2</t>
  </si>
  <si>
    <t>NS885</t>
  </si>
  <si>
    <t>A8/2097/2012</t>
  </si>
  <si>
    <t>Dygestorium DY-LC/1200</t>
  </si>
  <si>
    <t>TAWO/2014</t>
  </si>
  <si>
    <t>37/2014</t>
  </si>
  <si>
    <t>A8/2603/2014</t>
  </si>
  <si>
    <t>Pakiet nr 18</t>
  </si>
  <si>
    <t>Podgrzewacze płynów</t>
  </si>
  <si>
    <t>Aparat do podgrzewania płynów
infuzyjnych Animec AM-2S</t>
  </si>
  <si>
    <t>Elltec/2010                       Ascor</t>
  </si>
  <si>
    <t>Sz.Cz.A-8/1362/2011</t>
  </si>
  <si>
    <t>Aparat do podgrzewania płynów infuzyjnych Animec AM-2S</t>
  </si>
  <si>
    <t>Podgrzewacz płynów infuzyjnych AM-413</t>
  </si>
  <si>
    <t>Animec</t>
  </si>
  <si>
    <t>brak</t>
  </si>
  <si>
    <t>Podgrzewacz do krwi i płynów:
Fluido
Fluido air guard
Fluido Pressure
Sprężarka</t>
  </si>
  <si>
    <t>Holandia/2010</t>
  </si>
  <si>
    <t xml:space="preserve">
90601412
9041511
9041506
9490357</t>
  </si>
  <si>
    <t xml:space="preserve">
A-8/1114-1/2010 A-8/1114-2/2010
A-8/1114-3/2010
A-8/1114-4/2010</t>
  </si>
  <si>
    <t>Podgrzewacz płynów infuzyjnych i krwi
Animec AM-301-5-AF</t>
  </si>
  <si>
    <t>Elltec/2016</t>
  </si>
  <si>
    <t>2016D0425</t>
  </si>
  <si>
    <t>A8/3634/2017</t>
  </si>
  <si>
    <t>Podgrzewacz do płynów infuzyjnych
typ Animec AM – 413</t>
  </si>
  <si>
    <t>Animec/16.06.2009</t>
  </si>
  <si>
    <t>Pakiet nr 19</t>
  </si>
  <si>
    <t>Mikroskopy</t>
  </si>
  <si>
    <t>nr inwentarzowy</t>
  </si>
  <si>
    <t>Mikroskop laryngologiczny OPMI PICO</t>
  </si>
  <si>
    <t>Zeiss/2009</t>
  </si>
  <si>
    <t>Sz.Cz.A – 8/882/2009</t>
  </si>
  <si>
    <t>Mikroskop laryngologiczny ML Typ 3021004</t>
  </si>
  <si>
    <t>PZO</t>
  </si>
  <si>
    <t>2493</t>
  </si>
  <si>
    <t>Mikroskop laryngologiczny Surgical</t>
  </si>
  <si>
    <t>Carl Zeiss/2009</t>
  </si>
  <si>
    <t>Mikroskop OPMI Vario NC 33 System</t>
  </si>
  <si>
    <t>Zeiss/2008</t>
  </si>
  <si>
    <t>386.978</t>
  </si>
  <si>
    <t>Mikroskop operacyjny OPMI PENTERO</t>
  </si>
  <si>
    <t>Carl Zeiss Surgical GmbH/2010</t>
  </si>
  <si>
    <t>A-8/1395/2011</t>
  </si>
  <si>
    <t>Mikroskop OPMI PRO ERGO</t>
  </si>
  <si>
    <t>Zeiss</t>
  </si>
  <si>
    <t>Mikroskop LEICA 690</t>
  </si>
  <si>
    <t>Wild Microscope1993</t>
  </si>
  <si>
    <t>A-8/130/2003</t>
  </si>
  <si>
    <t>Mikroskop Operacyjny Hi-R NEO 900A</t>
  </si>
  <si>
    <t>Moller-Wedel/2016</t>
  </si>
  <si>
    <t>A8/3403/2016</t>
  </si>
  <si>
    <t>Mikroskop operacyjny
na kolumnie podłogowej Hi – R 900
Oftalmoskop EIBOS 2(część mikroskopu)</t>
  </si>
  <si>
    <t>Moller –Wedel 2005
Moller-Wedel 2014</t>
  </si>
  <si>
    <t>656 009/2111
1126</t>
  </si>
  <si>
    <t>A-8/354/2005
A-8/2606/2014</t>
  </si>
  <si>
    <t>Mikroskop endoterialny(spekularny) Tomey EM 3000
Pachymetr</t>
  </si>
  <si>
    <t>Consultronix
,Tomey/2007</t>
  </si>
  <si>
    <t>A–8/658/2007</t>
  </si>
  <si>
    <t xml:space="preserve">Okulistyka  </t>
  </si>
  <si>
    <t>Pakiet nr 20</t>
  </si>
  <si>
    <t>Uzytkownik</t>
  </si>
  <si>
    <t>Myjnia endoskopowa CYW 100D</t>
  </si>
  <si>
    <t>CHO YANG MEDICAL/10 Endo Elektronik</t>
  </si>
  <si>
    <t>11CB009</t>
  </si>
  <si>
    <t>Nie Używany</t>
  </si>
  <si>
    <t>07CB034DP</t>
  </si>
  <si>
    <t>A-8/1297/2011</t>
  </si>
  <si>
    <t>Myjnia endoskopowa Mini ETD2 Plus PAA
Endoskan 2PL z drukarką
Pompa Powietrza MU-1(EMC)</t>
  </si>
  <si>
    <t>OLYMPUS 2016</t>
  </si>
  <si>
    <t>15943013
1213
7547389</t>
  </si>
  <si>
    <t>A5/31/2016</t>
  </si>
  <si>
    <t>Myjnia automatyczna  ETD 3</t>
  </si>
  <si>
    <t>Olympus/2004</t>
  </si>
  <si>
    <t>A–8/676-8/2004</t>
  </si>
  <si>
    <t>Myjnia endoskopowa ETD4 Basic PAA</t>
  </si>
  <si>
    <t xml:space="preserve">Olympus/2016
</t>
  </si>
  <si>
    <t>A8/3410/2016</t>
  </si>
  <si>
    <t>Pakiet nr 21</t>
  </si>
  <si>
    <t>Aparaty OCT</t>
  </si>
  <si>
    <t>Koherentny Tomograf optyczny 3D DRI OCT Triton(Fundus camera)</t>
  </si>
  <si>
    <t>Topcon/2016</t>
  </si>
  <si>
    <t>A8/3531/2016</t>
  </si>
  <si>
    <t>Tomograf Koherentny OCT
Trójwymiarowy optyczny</t>
  </si>
  <si>
    <t>Topcon/2007</t>
  </si>
  <si>
    <t>S/N 103310</t>
  </si>
  <si>
    <t>A-8/596/2007</t>
  </si>
  <si>
    <t>Tomograf Optyczny RTVUE 100 XR AVANTI</t>
  </si>
  <si>
    <t>OPTOVUE/2016</t>
  </si>
  <si>
    <t>A8/3521/2016</t>
  </si>
  <si>
    <t>Pakiet nr 22</t>
  </si>
  <si>
    <t>Chłodnia na 12 stanowisk typ 12 C/3D + 1 Portil</t>
  </si>
  <si>
    <t>Hygeco/2007</t>
  </si>
  <si>
    <t>A8/565/2007</t>
  </si>
  <si>
    <t>Patomorfologia</t>
  </si>
  <si>
    <t>Cieplarka laboratoryjna typ CL - 60</t>
  </si>
  <si>
    <t>Serw Med./2004</t>
  </si>
  <si>
    <t>2259/04</t>
  </si>
  <si>
    <t>A8/286/2004</t>
  </si>
  <si>
    <t>Digestorium metalowe typ 1200</t>
  </si>
  <si>
    <t>REYMAN PARTNER /2007</t>
  </si>
  <si>
    <t>01</t>
  </si>
  <si>
    <t>A8/561/2007</t>
  </si>
  <si>
    <t>Łaźnia wodna 1770</t>
  </si>
  <si>
    <t>Bio – Optica/07.11.2007</t>
  </si>
  <si>
    <t>21-0737-779</t>
  </si>
  <si>
    <t>A8/567/2007</t>
  </si>
  <si>
    <t>Mikroskop BX 41 TF</t>
  </si>
  <si>
    <t>Olympus/20.11.2007</t>
  </si>
  <si>
    <t>7E19997</t>
  </si>
  <si>
    <t>A8/608/2007</t>
  </si>
  <si>
    <t>7E20003</t>
  </si>
  <si>
    <t>A8/607/2007</t>
  </si>
  <si>
    <t>Stanowisko modułowe do pobierania wycinków ZR-PPZ(+F)/06</t>
  </si>
  <si>
    <t>Hygeco/28.11.2007</t>
  </si>
  <si>
    <t>A8/599/2007</t>
  </si>
  <si>
    <t>Stół sekcyjny typ 33320</t>
  </si>
  <si>
    <t>Hygeco/30.10.2007</t>
  </si>
  <si>
    <t>A8/566/2007</t>
  </si>
  <si>
    <t>Szafa wentylowana do przechowywania trucizn typ 19-CC1000    drzwi pełne</t>
  </si>
  <si>
    <t>MAR FOUR 07.11.2007</t>
  </si>
  <si>
    <t>19-CC-07/42-146</t>
  </si>
  <si>
    <t>A8/568/2007</t>
  </si>
  <si>
    <t>Szafa wentylowana do przechowywania chemikaliów typ 19FC1000/W
drzwi oszklone</t>
  </si>
  <si>
    <t>MAR FOUR 07.11.2007+C345</t>
  </si>
  <si>
    <t>19-CC-07/42-143</t>
  </si>
  <si>
    <t>A8/569/2007</t>
  </si>
  <si>
    <t>19-CC-07/42-144</t>
  </si>
  <si>
    <t>A8/570/2007</t>
  </si>
  <si>
    <t>Szafa wentylowana do przechowywania chemikaliów typ19FC1000/W
180 L drzwi oszklone</t>
  </si>
  <si>
    <t>19-CC-07/42-145</t>
  </si>
  <si>
    <t>A8/590/2007</t>
  </si>
  <si>
    <t>19-CC-07/42-147</t>
  </si>
  <si>
    <t>A8/591/2007</t>
  </si>
  <si>
    <t>Wirówka Laboratoryjna MPW-223e</t>
  </si>
  <si>
    <t>MPW/2013</t>
  </si>
  <si>
    <t>10223e310113</t>
  </si>
  <si>
    <t>A8/2398/2014</t>
  </si>
  <si>
    <t>Kriostat wolnostojący CM1950</t>
  </si>
  <si>
    <t>Leica/2016</t>
  </si>
  <si>
    <t>A8/3326/2016</t>
  </si>
  <si>
    <t>Wózek do przewożenia zwłok SM - 31</t>
  </si>
  <si>
    <t>Famed /14.07.2005</t>
  </si>
  <si>
    <t>10/07</t>
  </si>
  <si>
    <t>A8/46-3/2005</t>
  </si>
  <si>
    <t>Procesor tkankowy Excelsior ES</t>
  </si>
  <si>
    <t>Elektromed/2006</t>
  </si>
  <si>
    <t>EX21990611</t>
  </si>
  <si>
    <t>A8/519/2006</t>
  </si>
  <si>
    <t>Centrum do zatapiania WD-4C
Składa się z 3 urządzeń CP-4
TM-1</t>
  </si>
  <si>
    <t>Elektromed/2006
Kunz Instruments</t>
  </si>
  <si>
    <t>2006-1261
2006-1050
2007-0325</t>
  </si>
  <si>
    <t>A8/520/2006</t>
  </si>
  <si>
    <t>Mikrotom saneczkowy HM430V</t>
  </si>
  <si>
    <t>Elektromed 28.11.07+C341</t>
  </si>
  <si>
    <t>A8/655/2007</t>
  </si>
  <si>
    <t>Pakiet nr 24</t>
  </si>
  <si>
    <t>Pompy żywnieniowe</t>
  </si>
  <si>
    <t>Pompa do żywienia dojelitowego Flocare 800</t>
  </si>
  <si>
    <t>Nutricia</t>
  </si>
  <si>
    <t>Respiratory</t>
  </si>
  <si>
    <t>Aparat do nieinwazyjnej wentylacji STELLAR 150</t>
  </si>
  <si>
    <t>MEDISERV/2014</t>
  </si>
  <si>
    <t>A-8/3104/2014</t>
  </si>
  <si>
    <t>A-8/3104-1/2014</t>
  </si>
  <si>
    <t>Pakiet nr 28</t>
  </si>
  <si>
    <t>Monitor rzutu serca</t>
  </si>
  <si>
    <t>Monitor rzutu Pulsioflex PC 4000</t>
  </si>
  <si>
    <t>PULSION MEDICAL
SYSTEMS/2014</t>
  </si>
  <si>
    <t>D14400010291</t>
  </si>
  <si>
    <t>A-8/2776-1/2014</t>
  </si>
  <si>
    <t>Moduł PICCO PC 4510
Monitor rzutu Pulsioflex PC 4000</t>
  </si>
  <si>
    <t>PULSION MEDICAL
SYSTEMS/2015</t>
  </si>
  <si>
    <t>B14451010049
D14400010308</t>
  </si>
  <si>
    <t>A-8/2776/2014</t>
  </si>
  <si>
    <t>Pakiet nr 30</t>
  </si>
  <si>
    <t>Ssak elektryczny  Askir C 30</t>
  </si>
  <si>
    <t>9488 – 2L – 636/SP/11/2007</t>
  </si>
  <si>
    <t>A8/682-44/2007</t>
  </si>
  <si>
    <t>Ssak elektryczny Mevacs M38</t>
  </si>
  <si>
    <t>Eres Medical/2007</t>
  </si>
  <si>
    <t>1207 – 146 – 1</t>
  </si>
  <si>
    <t>A8/675/2007</t>
  </si>
  <si>
    <t>Ssak elektryczny  Mevacs M – 38</t>
  </si>
  <si>
    <t>Mevacs</t>
  </si>
  <si>
    <t>1207145 -1</t>
  </si>
  <si>
    <t>A-8/674/2007</t>
  </si>
  <si>
    <t>1207143 - 1</t>
  </si>
  <si>
    <t>A-8/673/2007</t>
  </si>
  <si>
    <t>Ssak operacyjny Dominant 50
Model 600.5701</t>
  </si>
  <si>
    <t>Medela/04.08.2005</t>
  </si>
  <si>
    <t>Sz.Cz.A – 8/344/2005</t>
  </si>
  <si>
    <t>Ssak elektryczny SO-4 THOMAS Ogarit</t>
  </si>
  <si>
    <t>P.P.H.U.”OGARIT” Export-Import/2010</t>
  </si>
  <si>
    <t>0104/245/10</t>
  </si>
  <si>
    <t>Sz.Cz.A-8/1338/2011</t>
  </si>
  <si>
    <t>0104/247/10</t>
  </si>
  <si>
    <t>Sz.Cz.A-8/1340/2011</t>
  </si>
  <si>
    <t>0104/249/10</t>
  </si>
  <si>
    <t>Sz.Cz.A-8/1339/2011</t>
  </si>
  <si>
    <t>Ssak elektryczny Mevacs M 38</t>
  </si>
  <si>
    <t>Medist/2004</t>
  </si>
  <si>
    <t>Sz.Cz.A – 8/287/2004</t>
  </si>
  <si>
    <t>Ssak elektryczny SU – 2</t>
  </si>
  <si>
    <t>Aga Labor/2000</t>
  </si>
  <si>
    <t>Sz.Cz.A – 8/228/2003</t>
  </si>
  <si>
    <t>BN</t>
  </si>
  <si>
    <t>Sz.Cz.A – 8/227/2003</t>
  </si>
  <si>
    <t>Ssak transportowy OB. 2012 FA</t>
  </si>
  <si>
    <t>Boscarol-Włochy/2010</t>
  </si>
  <si>
    <t>A-8/1095-1/2010</t>
  </si>
  <si>
    <t>Ssak elektryczny 2,01Mevacs M 38</t>
  </si>
  <si>
    <t>Medist/2007</t>
  </si>
  <si>
    <t>1207 148 – 1</t>
  </si>
  <si>
    <t>A-8/671/2007</t>
  </si>
  <si>
    <t>Ssak chirurgiczny Tobi Hospital</t>
  </si>
  <si>
    <t>Klaromed 2013</t>
  </si>
  <si>
    <t>A-8/2207/2013</t>
  </si>
  <si>
    <t>Aga Labor/2007</t>
  </si>
  <si>
    <t>A8/546/2007</t>
  </si>
  <si>
    <t>Ssak  N Kataspir</t>
  </si>
  <si>
    <t>AC 809N</t>
  </si>
  <si>
    <t>A-8/256/2003</t>
  </si>
  <si>
    <t>Ssak elektryczny New Hospivac 350</t>
  </si>
  <si>
    <t>CA.MI/2006
Anmer</t>
  </si>
  <si>
    <t>A-8/437-1/2006</t>
  </si>
  <si>
    <t>A-8/437-2/2006</t>
  </si>
  <si>
    <t>CAMI 2010
Anmer</t>
  </si>
  <si>
    <t>A-8/1111/2010</t>
  </si>
  <si>
    <t>A-8/1112/2010</t>
  </si>
  <si>
    <t>A-8/1113/2010</t>
  </si>
  <si>
    <t>Ssak transportowy OB 2012</t>
  </si>
  <si>
    <t>Boscarol Emergency System</t>
  </si>
  <si>
    <t>Ssak SU-2</t>
  </si>
  <si>
    <t>Aga Labor 2000</t>
  </si>
  <si>
    <t>A–8/236/2003</t>
  </si>
  <si>
    <t>WEW B</t>
  </si>
  <si>
    <t>A–8/235/2003</t>
  </si>
  <si>
    <t>Wózek reanimacyjny Aurion
Ssak elektryczny Askir 20</t>
  </si>
  <si>
    <t>Konkret/2010
Karismedica/Włochy
Monarch Surgical</t>
  </si>
  <si>
    <t xml:space="preserve">
10854</t>
  </si>
  <si>
    <t>A-8/1294/2010</t>
  </si>
  <si>
    <t>Ssak elektryczny SU 2</t>
  </si>
  <si>
    <t>Aga Labor -1998</t>
  </si>
  <si>
    <t>107/98</t>
  </si>
  <si>
    <t>Ssak elektryczny M38</t>
  </si>
  <si>
    <t>Mevacs/2007</t>
  </si>
  <si>
    <t>1207144-1/07</t>
  </si>
  <si>
    <t>WEW Dializy</t>
  </si>
  <si>
    <t>Ssak Dominant Flex Jezdny MSK-071.0003</t>
  </si>
  <si>
    <t>Medela/2016</t>
  </si>
  <si>
    <t>Pakiet nr 31</t>
  </si>
  <si>
    <t>Stół operacyjny Surgi Graphic TM 6000
(Surgi Graphic Surgical Tablo)</t>
  </si>
  <si>
    <t>STERIS Corporation/ 2011</t>
  </si>
  <si>
    <t>SN. 0407411064</t>
  </si>
  <si>
    <t>Stół gipsowy z wyposażeniem SO – 01.0
(stół zabiegowy)</t>
  </si>
  <si>
    <t>Famed Żywiec/24.08.2006</t>
  </si>
  <si>
    <t>0806/00681</t>
  </si>
  <si>
    <t>A-8/433/2006</t>
  </si>
  <si>
    <t>Stół operacyjny SU – 04.0/
N – 133/05</t>
  </si>
  <si>
    <t>Famed Żywiec/06</t>
  </si>
  <si>
    <t xml:space="preserve">0605/00005    </t>
  </si>
  <si>
    <t>Sz.Cz.A-8/428/2006</t>
  </si>
  <si>
    <t>Stół operacyjny SZ– 02.0</t>
  </si>
  <si>
    <t>Żywiec /24.11.2004</t>
  </si>
  <si>
    <t>100400156/10</t>
  </si>
  <si>
    <t>Sz.Cz.A – 8/309/2004</t>
  </si>
  <si>
    <t>Stół operacyjny Medicor</t>
  </si>
  <si>
    <t>Sz.Cz.A – A8/8/2003</t>
  </si>
  <si>
    <t>Stół zabiegowo-operacyjny
Stół endoskopowy ST 04-P</t>
  </si>
  <si>
    <t>Archimed
Egerton 2014</t>
  </si>
  <si>
    <t>Stół do masażu i terapii manualnej Orkan EŁ</t>
  </si>
  <si>
    <t>Tech-Med. Roman Pasławski Sp. J./ 2010</t>
  </si>
  <si>
    <t>637/12/10</t>
  </si>
  <si>
    <t>A8-1342/2011</t>
  </si>
  <si>
    <t>638/12/10</t>
  </si>
  <si>
    <t>A8-1341/2011</t>
  </si>
  <si>
    <t>Stół operacyjny Mars 2.02</t>
  </si>
  <si>
    <t>Trumpf Medizin Systeme GmbH / 2010 Promed</t>
  </si>
  <si>
    <t>Stół operacyjny OP – 3</t>
  </si>
  <si>
    <t>GMBH Block</t>
  </si>
  <si>
    <t>BO 0060</t>
  </si>
  <si>
    <t>Stół Operacyjny Genius STA</t>
  </si>
  <si>
    <t>Brumaba/2016</t>
  </si>
  <si>
    <t>A-8/3533/2016</t>
  </si>
  <si>
    <t>Stół operacyjny Omega typ. 121-900</t>
  </si>
  <si>
    <t>Stille/1999/121-900-2</t>
  </si>
  <si>
    <t>Sz.Cz. A –8/199/2003</t>
  </si>
  <si>
    <t>Stół pionizacyjny typ SP-2</t>
  </si>
  <si>
    <t>SUMER /2010</t>
  </si>
  <si>
    <t>0402.0007.12/10</t>
  </si>
  <si>
    <t>A8/1654/2011</t>
  </si>
  <si>
    <t>Stół Korund</t>
  </si>
  <si>
    <t>Technomex/2007</t>
  </si>
  <si>
    <t>K/0708/0375</t>
  </si>
  <si>
    <t>A8/616/2007</t>
  </si>
  <si>
    <t>Stół Topaz</t>
  </si>
  <si>
    <t>K/0708/0376</t>
  </si>
  <si>
    <t>A8/617-1/2007</t>
  </si>
  <si>
    <t>K/0708/0378</t>
  </si>
  <si>
    <t>A8/617-3/2007</t>
  </si>
  <si>
    <t>Stół operacyjny Ortostat II</t>
  </si>
  <si>
    <t>Maquet/11.01.2007</t>
  </si>
  <si>
    <t>1425.01AO
SN.00607</t>
  </si>
  <si>
    <t>Sz.Cz. A –8/427/2006</t>
  </si>
  <si>
    <t>Pakiet nr 32</t>
  </si>
  <si>
    <t>Stymulator nerwu twarzowego ISIS IOM System Compact</t>
  </si>
  <si>
    <t>Inomed Medizintechnik
/ 2010 H S</t>
  </si>
  <si>
    <t>10M001</t>
  </si>
  <si>
    <t>A-8/1360/2011</t>
  </si>
  <si>
    <t>Stymulator nerwów Stimuplex HNS 12</t>
  </si>
  <si>
    <t>Braun</t>
  </si>
  <si>
    <t>09.0866</t>
  </si>
  <si>
    <t>Pakiet nr 33</t>
  </si>
  <si>
    <t>Aparat USG ProSound Alpha 6/Doppler
Hitachi Aloka Medical LTD
Głowica ultrasonograficzna UST-9123
Głowica ultrasonograficzna UST-5413
Głowica ultrasonograficzna UST-9132I
Videoprinter Mitsubishi</t>
  </si>
  <si>
    <t>Miro/2012
Hitachi Aloka Medical LTD</t>
  </si>
  <si>
    <t>X004 1613
X005 6527
X004 5888
200Y 0400
P95DE - 5024</t>
  </si>
  <si>
    <t>Ultrasonograficzny System Diagnostyczny
Mindray DC-70 Aparat USG</t>
  </si>
  <si>
    <t>Mindray/2015</t>
  </si>
  <si>
    <t>7G-54000433</t>
  </si>
  <si>
    <t>A-8/3205/2015</t>
  </si>
  <si>
    <t>Neurologia</t>
  </si>
  <si>
    <t>Aparat USG A -  scan Sonomed (biometr) PAC SCAN 300 A + głowica</t>
  </si>
  <si>
    <t>MDT/2008</t>
  </si>
  <si>
    <t>0300 – 0808 – 5537 głowica DO86787</t>
  </si>
  <si>
    <t>A–8/835/2008</t>
  </si>
  <si>
    <t>Ultrasonograf Okulistyczny Aviso S</t>
  </si>
  <si>
    <t>Quantel Medical/2012</t>
  </si>
  <si>
    <t>Aparat USG Landwind Medical NeuCrystal C-40
drukarka</t>
  </si>
  <si>
    <t>C107E0067–40110
776 C 371 C 20</t>
  </si>
  <si>
    <t>Sz.Cz.A8/1102-1/2010
Sz.Cz.A8/1102-2/2010</t>
  </si>
  <si>
    <t>Ultrasonograficzny system diagnostyczny typ MINDRAY M7 USG Doppler</t>
  </si>
  <si>
    <t>MINDRAY/2014</t>
  </si>
  <si>
    <t>NW-4B004518</t>
  </si>
  <si>
    <t>A-8/2722/2014</t>
  </si>
  <si>
    <t>Echokardiograf Acuson CV 70
z głowicami P4-2 i L10-5
/USG serca i Echo serca/</t>
  </si>
  <si>
    <t>Siemens
Video Mitsubishi
18.05.2007 rok</t>
  </si>
  <si>
    <t>HAE 0742
P4-2 nr AL 64977
L10-5 nr AH 64351</t>
  </si>
  <si>
    <t>A–8/545/2007</t>
  </si>
  <si>
    <t>Aparat USG SPARQ Philips</t>
  </si>
  <si>
    <t>PROFIMEDICAL/2014</t>
  </si>
  <si>
    <t>US61310406</t>
  </si>
  <si>
    <t>A-8/2716/2014</t>
  </si>
  <si>
    <t>Aparat USG SSA – 790 A Aplio XG/Doppler
Sonda PVT – 375 BT
Sonda PLT – 805 AT
Sonda PLT – 704 SBT
Wideoprinter cz. – b.</t>
  </si>
  <si>
    <t>Toshiba Medical/2010</t>
  </si>
  <si>
    <t>99 I 10 X 5997
TDA 1092487
TDA 1074986
99 B 1076201
1410</t>
  </si>
  <si>
    <t>Pakiet nr 34</t>
  </si>
  <si>
    <t>Urządzenie do ablacji</t>
  </si>
  <si>
    <t>Urządzenie do ablacji tkanki śródmiąższowej prądem o częstotliwościach radiowych
RITA 1500X</t>
  </si>
  <si>
    <t>RITA</t>
  </si>
  <si>
    <t>A051662</t>
  </si>
  <si>
    <t>Pakiet nr 35</t>
  </si>
  <si>
    <t>Sprężarki powietrza medycznego</t>
  </si>
  <si>
    <t>Compair L11</t>
  </si>
  <si>
    <t>Compair</t>
  </si>
  <si>
    <t>Szpital</t>
  </si>
  <si>
    <t>Pakiet nr 36</t>
  </si>
  <si>
    <t>Stacja ususzaczy powietrza medycznego</t>
  </si>
  <si>
    <t>Compair BAA15XS - szt. 2</t>
  </si>
  <si>
    <t>Pakiet nr 1</t>
  </si>
  <si>
    <t>Pakiet nr 3</t>
  </si>
  <si>
    <t>Pakiet nr 10</t>
  </si>
  <si>
    <t>Pakiet nr 23</t>
  </si>
  <si>
    <t>Pakiet nr 25</t>
  </si>
  <si>
    <t>Pakiet nr 26</t>
  </si>
  <si>
    <t>Pakiet nr 27</t>
  </si>
  <si>
    <t>Pakiet nr 29</t>
  </si>
  <si>
    <t>Pakiet nr 37</t>
  </si>
  <si>
    <t>Pakiet nr 38</t>
  </si>
  <si>
    <t>Łącznie:</t>
  </si>
  <si>
    <t>23%</t>
  </si>
  <si>
    <t>Kwota przeglądu netto (w zł)</t>
  </si>
  <si>
    <t>Wartość roczna netto przeglądów (w zł)</t>
  </si>
  <si>
    <t>Wartość brutto rocznie ( w zł)</t>
  </si>
  <si>
    <t>Formularz ilościowo-cenowy - załącznik nr 3 do SIWZ</t>
  </si>
  <si>
    <t>Sprzęt sterylizacyjny i dezynfekcyjny cz. I</t>
  </si>
  <si>
    <t>Sprzęt sterylizacyjny i dezynfekcyjny cz. II</t>
  </si>
  <si>
    <t>Aparaty Holter</t>
  </si>
  <si>
    <t>Lampy bezcieniowe i zabiegowe cz. II</t>
  </si>
  <si>
    <t>Lampy bezcieniowe i zabiegowe cz. I</t>
  </si>
  <si>
    <t>Myjnie endoskopowe cz. I</t>
  </si>
  <si>
    <t>Myjnie endoskopowe cz. II</t>
  </si>
  <si>
    <t>Sprzęt patomorfologiczny cz. II</t>
  </si>
  <si>
    <t>Sprzęt patomorfologiczny cz. I</t>
  </si>
  <si>
    <t>Ssaki elektryczne cz. I</t>
  </si>
  <si>
    <t>Ssaki elektryczne cz. II</t>
  </si>
  <si>
    <t>Stoły cz. I</t>
  </si>
  <si>
    <t>Stoły cz. II</t>
  </si>
  <si>
    <t>Stymulatory cz. I</t>
  </si>
  <si>
    <t>Stymulatory cz. II</t>
  </si>
  <si>
    <t>Aparaty USG cz. I</t>
  </si>
  <si>
    <t>Aparaty USG cz. II</t>
  </si>
  <si>
    <t>Aparaty USG cz. III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</si>
</sst>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</numFmts>
  <fonts count="86">
    <font>
      <sz val="11"/>
      <color theme="1"/>
      <name val="Liberation Sans"/>
      <family val="2"/>
    </font>
    <font>
      <sz val="11"/>
      <color indexed="8"/>
      <name val="Calibri"/>
      <family val="2"/>
    </font>
    <font>
      <b/>
      <sz val="9"/>
      <name val="Cambria"/>
      <family val="1"/>
    </font>
    <font>
      <sz val="8"/>
      <name val="Arial"/>
      <family val="2"/>
    </font>
    <font>
      <sz val="8"/>
      <name val="Calibri"/>
      <family val="2"/>
    </font>
    <font>
      <b/>
      <sz val="8"/>
      <name val="Arial"/>
      <family val="2"/>
    </font>
    <font>
      <sz val="11"/>
      <color indexed="8"/>
      <name val="Liberation Sans"/>
      <family val="2"/>
    </font>
    <font>
      <sz val="11"/>
      <color indexed="9"/>
      <name val="Calibri"/>
      <family val="2"/>
    </font>
    <font>
      <b/>
      <sz val="10"/>
      <color indexed="8"/>
      <name val="Liberation Sans"/>
      <family val="2"/>
    </font>
    <font>
      <sz val="10"/>
      <color indexed="9"/>
      <name val="Liberation Sans"/>
      <family val="2"/>
    </font>
    <font>
      <sz val="10"/>
      <color indexed="10"/>
      <name val="Liberation Sans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sz val="10"/>
      <color indexed="9"/>
      <name val="Liberation Sans"/>
      <family val="2"/>
    </font>
    <font>
      <i/>
      <sz val="11"/>
      <color indexed="23"/>
      <name val="Calibri"/>
      <family val="2"/>
    </font>
    <font>
      <i/>
      <sz val="10"/>
      <color indexed="23"/>
      <name val="Liberation Sans"/>
      <family val="2"/>
    </font>
    <font>
      <sz val="10"/>
      <color indexed="17"/>
      <name val="Liberation Sans"/>
      <family val="2"/>
    </font>
    <font>
      <b/>
      <sz val="24"/>
      <color indexed="8"/>
      <name val="Liberation Sans"/>
      <family val="2"/>
    </font>
    <font>
      <sz val="18"/>
      <color indexed="8"/>
      <name val="Liberation Sans"/>
      <family val="2"/>
    </font>
    <font>
      <sz val="12"/>
      <color indexed="8"/>
      <name val="Liberation Sans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0"/>
      <name val="Liberation Sans"/>
      <family val="2"/>
    </font>
    <font>
      <sz val="11"/>
      <color indexed="60"/>
      <name val="Calibri"/>
      <family val="2"/>
    </font>
    <font>
      <sz val="10"/>
      <color indexed="63"/>
      <name val="Liberation Sans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10"/>
      <color indexed="8"/>
      <name val="Arial"/>
      <family val="2"/>
    </font>
    <font>
      <sz val="8"/>
      <color indexed="23"/>
      <name val="Arial"/>
      <family val="2"/>
    </font>
    <font>
      <b/>
      <sz val="10"/>
      <name val="Calibri"/>
      <family val="2"/>
    </font>
    <font>
      <b/>
      <sz val="8"/>
      <color indexed="10"/>
      <name val="Calibri"/>
      <family val="2"/>
    </font>
    <font>
      <b/>
      <sz val="8"/>
      <color indexed="10"/>
      <name val="Arial"/>
      <family val="2"/>
    </font>
    <font>
      <b/>
      <sz val="8"/>
      <color indexed="8"/>
      <name val="Calibri"/>
      <family val="2"/>
    </font>
    <font>
      <b/>
      <sz val="11"/>
      <color indexed="8"/>
      <name val="Liberation San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Liberation Sans"/>
      <family val="2"/>
    </font>
    <font>
      <sz val="10"/>
      <color rgb="FFFFFFFF"/>
      <name val="Liberation Sans"/>
      <family val="2"/>
    </font>
    <font>
      <sz val="10"/>
      <color rgb="FFCC0000"/>
      <name val="Liberation Sans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sz val="10"/>
      <color rgb="FFFFFFFF"/>
      <name val="Liberation Sans"/>
      <family val="2"/>
    </font>
    <font>
      <i/>
      <sz val="11"/>
      <color rgb="FF808080"/>
      <name val="Calibri"/>
      <family val="2"/>
    </font>
    <font>
      <i/>
      <sz val="10"/>
      <color rgb="FF808080"/>
      <name val="Liberation Sans"/>
      <family val="2"/>
    </font>
    <font>
      <sz val="10"/>
      <color rgb="FF006600"/>
      <name val="Liberation Sans"/>
      <family val="2"/>
    </font>
    <font>
      <b/>
      <sz val="24"/>
      <color rgb="FF000000"/>
      <name val="Liberation Sans"/>
      <family val="2"/>
    </font>
    <font>
      <sz val="18"/>
      <color rgb="FF000000"/>
      <name val="Liberation Sans"/>
      <family val="2"/>
    </font>
    <font>
      <sz val="12"/>
      <color rgb="FF000000"/>
      <name val="Liberation Sans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96600"/>
      <name val="Liberation Sans"/>
      <family val="2"/>
    </font>
    <font>
      <sz val="11"/>
      <color rgb="FF9C6500"/>
      <name val="Calibri"/>
      <family val="2"/>
    </font>
    <font>
      <sz val="10"/>
      <color rgb="FF333333"/>
      <name val="Liberation Sans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7"/>
      <color theme="1"/>
      <name val="Times New Roman"/>
      <family val="1"/>
    </font>
    <font>
      <sz val="10"/>
      <color theme="1"/>
      <name val="Arial"/>
      <family val="2"/>
    </font>
    <font>
      <sz val="8"/>
      <color rgb="FF808080"/>
      <name val="Arial"/>
      <family val="2"/>
    </font>
    <font>
      <b/>
      <sz val="8"/>
      <color rgb="FFFF0000"/>
      <name val="Calibri"/>
      <family val="2"/>
    </font>
    <font>
      <b/>
      <sz val="8"/>
      <color rgb="FFFF0000"/>
      <name val="Arial"/>
      <family val="2"/>
    </font>
    <font>
      <b/>
      <sz val="8"/>
      <color theme="1"/>
      <name val="Calibri"/>
      <family val="2"/>
    </font>
    <font>
      <b/>
      <sz val="11"/>
      <color theme="1"/>
      <name val="Liberation Sans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</borders>
  <cellStyleXfs count="78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0">
      <alignment/>
      <protection/>
    </xf>
    <xf numFmtId="0" fontId="49" fillId="20" borderId="0">
      <alignment/>
      <protection/>
    </xf>
    <xf numFmtId="0" fontId="49" fillId="21" borderId="0">
      <alignment/>
      <protection/>
    </xf>
    <xf numFmtId="0" fontId="48" fillId="22" borderId="0">
      <alignment/>
      <protection/>
    </xf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0" fillId="29" borderId="0">
      <alignment/>
      <protection/>
    </xf>
    <xf numFmtId="0" fontId="51" fillId="30" borderId="1" applyNumberFormat="0" applyAlignment="0" applyProtection="0"/>
    <xf numFmtId="0" fontId="52" fillId="31" borderId="2" applyNumberFormat="0" applyAlignment="0" applyProtection="0"/>
    <xf numFmtId="0" fontId="53" fillId="32" borderId="0" applyNumberFormat="0" applyBorder="0" applyAlignment="0" applyProtection="0"/>
    <xf numFmtId="43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0" fontId="54" fillId="33" borderId="0">
      <alignment/>
      <protection/>
    </xf>
    <xf numFmtId="0" fontId="55" fillId="0" borderId="0">
      <alignment/>
      <protection/>
    </xf>
    <xf numFmtId="0" fontId="56" fillId="0" borderId="0">
      <alignment/>
      <protection/>
    </xf>
    <xf numFmtId="0" fontId="57" fillId="34" borderId="0">
      <alignment/>
      <protection/>
    </xf>
    <xf numFmtId="0" fontId="58" fillId="0" borderId="0">
      <alignment/>
      <protection/>
    </xf>
    <xf numFmtId="0" fontId="59" fillId="0" borderId="0">
      <alignment/>
      <protection/>
    </xf>
    <xf numFmtId="0" fontId="60" fillId="0" borderId="0">
      <alignment/>
      <protection/>
    </xf>
    <xf numFmtId="0" fontId="61" fillId="0" borderId="3" applyNumberFormat="0" applyFill="0" applyAlignment="0" applyProtection="0"/>
    <xf numFmtId="0" fontId="62" fillId="35" borderId="4" applyNumberFormat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36" borderId="0">
      <alignment/>
      <protection/>
    </xf>
    <xf numFmtId="0" fontId="67" fillId="37" borderId="0" applyNumberFormat="0" applyBorder="0" applyAlignment="0" applyProtection="0"/>
    <xf numFmtId="0" fontId="68" fillId="36" borderId="8">
      <alignment/>
      <protection/>
    </xf>
    <xf numFmtId="0" fontId="69" fillId="31" borderId="1" applyNumberFormat="0" applyAlignment="0" applyProtection="0"/>
    <xf numFmtId="9" fontId="46" fillId="0" borderId="0" applyFont="0" applyFill="0" applyBorder="0" applyAlignment="0" applyProtection="0"/>
    <xf numFmtId="0" fontId="0" fillId="0" borderId="0">
      <alignment/>
      <protection/>
    </xf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0" fillId="0" borderId="0">
      <alignment/>
      <protection/>
    </xf>
    <xf numFmtId="0" fontId="73" fillId="0" borderId="0" applyNumberFormat="0" applyFill="0" applyBorder="0" applyAlignment="0" applyProtection="0"/>
    <xf numFmtId="0" fontId="46" fillId="38" borderId="10" applyNumberFormat="0" applyFont="0" applyAlignment="0" applyProtection="0"/>
    <xf numFmtId="44" fontId="46" fillId="0" borderId="0" applyFont="0" applyFill="0" applyBorder="0" applyAlignment="0" applyProtection="0"/>
    <xf numFmtId="42" fontId="46" fillId="0" borderId="0" applyFont="0" applyFill="0" applyBorder="0" applyAlignment="0" applyProtection="0"/>
    <xf numFmtId="0" fontId="50" fillId="0" borderId="0">
      <alignment/>
      <protection/>
    </xf>
    <xf numFmtId="0" fontId="74" fillId="39" borderId="0" applyNumberFormat="0" applyBorder="0" applyAlignment="0" applyProtection="0"/>
  </cellStyleXfs>
  <cellXfs count="188">
    <xf numFmtId="0" fontId="0" fillId="0" borderId="0" xfId="0" applyAlignment="1">
      <alignment/>
    </xf>
    <xf numFmtId="0" fontId="75" fillId="40" borderId="0" xfId="0" applyFont="1" applyFill="1" applyAlignment="1">
      <alignment horizontal="center"/>
    </xf>
    <xf numFmtId="0" fontId="75" fillId="40" borderId="0" xfId="0" applyFont="1" applyFill="1" applyAlignment="1">
      <alignment/>
    </xf>
    <xf numFmtId="0" fontId="75" fillId="40" borderId="0" xfId="0" applyFont="1" applyFill="1" applyAlignment="1">
      <alignment wrapText="1"/>
    </xf>
    <xf numFmtId="9" fontId="75" fillId="40" borderId="0" xfId="0" applyNumberFormat="1" applyFont="1" applyFill="1" applyAlignment="1">
      <alignment/>
    </xf>
    <xf numFmtId="4" fontId="75" fillId="40" borderId="0" xfId="0" applyNumberFormat="1" applyFont="1" applyFill="1" applyAlignment="1">
      <alignment wrapText="1"/>
    </xf>
    <xf numFmtId="0" fontId="75" fillId="41" borderId="0" xfId="0" applyFont="1" applyFill="1" applyAlignment="1">
      <alignment horizontal="center" vertical="center"/>
    </xf>
    <xf numFmtId="0" fontId="75" fillId="41" borderId="11" xfId="0" applyFont="1" applyFill="1" applyBorder="1" applyAlignment="1">
      <alignment horizontal="center" vertical="center"/>
    </xf>
    <xf numFmtId="0" fontId="75" fillId="41" borderId="12" xfId="0" applyFont="1" applyFill="1" applyBorder="1" applyAlignment="1">
      <alignment horizontal="center" vertical="center" wrapText="1"/>
    </xf>
    <xf numFmtId="0" fontId="75" fillId="41" borderId="11" xfId="0" applyFont="1" applyFill="1" applyBorder="1" applyAlignment="1">
      <alignment horizontal="center" vertical="center" wrapText="1"/>
    </xf>
    <xf numFmtId="4" fontId="75" fillId="41" borderId="11" xfId="0" applyNumberFormat="1" applyFont="1" applyFill="1" applyBorder="1" applyAlignment="1">
      <alignment horizontal="center" vertical="center" wrapText="1"/>
    </xf>
    <xf numFmtId="0" fontId="76" fillId="40" borderId="11" xfId="0" applyFont="1" applyFill="1" applyBorder="1" applyAlignment="1">
      <alignment horizontal="center" vertical="center"/>
    </xf>
    <xf numFmtId="0" fontId="76" fillId="40" borderId="11" xfId="0" applyFont="1" applyFill="1" applyBorder="1" applyAlignment="1">
      <alignment horizontal="left" vertical="top" wrapText="1"/>
    </xf>
    <xf numFmtId="0" fontId="76" fillId="40" borderId="11" xfId="0" applyFont="1" applyFill="1" applyBorder="1" applyAlignment="1">
      <alignment horizontal="left"/>
    </xf>
    <xf numFmtId="0" fontId="76" fillId="40" borderId="12" xfId="0" applyFont="1" applyFill="1" applyBorder="1" applyAlignment="1">
      <alignment horizontal="right"/>
    </xf>
    <xf numFmtId="4" fontId="75" fillId="40" borderId="12" xfId="0" applyNumberFormat="1" applyFont="1" applyFill="1" applyBorder="1" applyAlignment="1">
      <alignment horizontal="right" wrapText="1"/>
    </xf>
    <xf numFmtId="4" fontId="75" fillId="40" borderId="12" xfId="0" applyNumberFormat="1" applyFont="1" applyFill="1" applyBorder="1" applyAlignment="1">
      <alignment horizontal="right"/>
    </xf>
    <xf numFmtId="9" fontId="75" fillId="40" borderId="12" xfId="0" applyNumberFormat="1" applyFont="1" applyFill="1" applyBorder="1" applyAlignment="1">
      <alignment horizontal="right"/>
    </xf>
    <xf numFmtId="4" fontId="75" fillId="40" borderId="11" xfId="0" applyNumberFormat="1" applyFont="1" applyFill="1" applyBorder="1" applyAlignment="1">
      <alignment horizontal="right" wrapText="1"/>
    </xf>
    <xf numFmtId="0" fontId="76" fillId="40" borderId="11" xfId="0" applyFont="1" applyFill="1" applyBorder="1" applyAlignment="1">
      <alignment horizontal="left" vertical="center" wrapText="1"/>
    </xf>
    <xf numFmtId="0" fontId="76" fillId="40" borderId="13" xfId="0" applyFont="1" applyFill="1" applyBorder="1" applyAlignment="1">
      <alignment horizontal="left" vertical="center" wrapText="1"/>
    </xf>
    <xf numFmtId="0" fontId="77" fillId="40" borderId="0" xfId="0" applyFont="1" applyFill="1" applyAlignment="1">
      <alignment horizontal="right"/>
    </xf>
    <xf numFmtId="4" fontId="78" fillId="40" borderId="0" xfId="0" applyNumberFormat="1" applyFont="1" applyFill="1" applyBorder="1" applyAlignment="1">
      <alignment horizontal="right" wrapText="1"/>
    </xf>
    <xf numFmtId="0" fontId="75" fillId="40" borderId="0" xfId="0" applyFont="1" applyFill="1" applyAlignment="1">
      <alignment horizontal="right"/>
    </xf>
    <xf numFmtId="4" fontId="78" fillId="40" borderId="0" xfId="0" applyNumberFormat="1" applyFont="1" applyFill="1" applyBorder="1" applyAlignment="1">
      <alignment horizontal="right"/>
    </xf>
    <xf numFmtId="9" fontId="78" fillId="40" borderId="0" xfId="0" applyNumberFormat="1" applyFont="1" applyFill="1" applyBorder="1" applyAlignment="1">
      <alignment horizontal="right"/>
    </xf>
    <xf numFmtId="0" fontId="76" fillId="0" borderId="11" xfId="0" applyFont="1" applyFill="1" applyBorder="1" applyAlignment="1">
      <alignment horizontal="center" vertical="center"/>
    </xf>
    <xf numFmtId="0" fontId="76" fillId="0" borderId="11" xfId="0" applyFont="1" applyFill="1" applyBorder="1" applyAlignment="1">
      <alignment horizontal="left"/>
    </xf>
    <xf numFmtId="0" fontId="76" fillId="0" borderId="12" xfId="0" applyFont="1" applyFill="1" applyBorder="1" applyAlignment="1">
      <alignment horizontal="right"/>
    </xf>
    <xf numFmtId="4" fontId="75" fillId="0" borderId="12" xfId="0" applyNumberFormat="1" applyFont="1" applyFill="1" applyBorder="1" applyAlignment="1">
      <alignment horizontal="right"/>
    </xf>
    <xf numFmtId="9" fontId="75" fillId="0" borderId="12" xfId="0" applyNumberFormat="1" applyFont="1" applyFill="1" applyBorder="1" applyAlignment="1">
      <alignment horizontal="right"/>
    </xf>
    <xf numFmtId="4" fontId="75" fillId="0" borderId="11" xfId="0" applyNumberFormat="1" applyFont="1" applyFill="1" applyBorder="1" applyAlignment="1">
      <alignment horizontal="right" wrapText="1"/>
    </xf>
    <xf numFmtId="0" fontId="75" fillId="0" borderId="0" xfId="0" applyFont="1" applyAlignment="1">
      <alignment/>
    </xf>
    <xf numFmtId="0" fontId="76" fillId="40" borderId="12" xfId="0" applyFont="1" applyFill="1" applyBorder="1" applyAlignment="1">
      <alignment horizontal="center" vertical="center"/>
    </xf>
    <xf numFmtId="9" fontId="76" fillId="40" borderId="12" xfId="0" applyNumberFormat="1" applyFont="1" applyFill="1" applyBorder="1" applyAlignment="1">
      <alignment horizontal="right"/>
    </xf>
    <xf numFmtId="4" fontId="75" fillId="0" borderId="0" xfId="0" applyNumberFormat="1" applyFont="1" applyAlignment="1">
      <alignment/>
    </xf>
    <xf numFmtId="0" fontId="75" fillId="40" borderId="11" xfId="0" applyFont="1" applyFill="1" applyBorder="1" applyAlignment="1">
      <alignment horizontal="right"/>
    </xf>
    <xf numFmtId="9" fontId="75" fillId="40" borderId="11" xfId="0" applyNumberFormat="1" applyFont="1" applyFill="1" applyBorder="1" applyAlignment="1">
      <alignment horizontal="right"/>
    </xf>
    <xf numFmtId="1" fontId="79" fillId="40" borderId="11" xfId="0" applyNumberFormat="1" applyFont="1" applyFill="1" applyBorder="1" applyAlignment="1">
      <alignment horizontal="left" vertical="center" wrapText="1"/>
    </xf>
    <xf numFmtId="0" fontId="76" fillId="40" borderId="12" xfId="0" applyFont="1" applyFill="1" applyBorder="1" applyAlignment="1">
      <alignment horizontal="right" vertical="center" wrapText="1"/>
    </xf>
    <xf numFmtId="49" fontId="76" fillId="40" borderId="11" xfId="0" applyNumberFormat="1" applyFont="1" applyFill="1" applyBorder="1" applyAlignment="1">
      <alignment horizontal="left" vertical="center" wrapText="1"/>
    </xf>
    <xf numFmtId="0" fontId="76" fillId="40" borderId="14" xfId="0" applyFont="1" applyFill="1" applyBorder="1" applyAlignment="1">
      <alignment horizontal="left" vertical="center" wrapText="1"/>
    </xf>
    <xf numFmtId="0" fontId="76" fillId="40" borderId="15" xfId="0" applyFont="1" applyFill="1" applyBorder="1" applyAlignment="1">
      <alignment horizontal="left" vertical="center" wrapText="1"/>
    </xf>
    <xf numFmtId="0" fontId="76" fillId="40" borderId="11" xfId="0" applyFont="1" applyFill="1" applyBorder="1" applyAlignment="1">
      <alignment horizontal="right" vertical="center" wrapText="1"/>
    </xf>
    <xf numFmtId="49" fontId="76" fillId="40" borderId="11" xfId="0" applyNumberFormat="1" applyFont="1" applyFill="1" applyBorder="1" applyAlignment="1">
      <alignment horizontal="left" vertical="top" wrapText="1"/>
    </xf>
    <xf numFmtId="49" fontId="76" fillId="40" borderId="15" xfId="0" applyNumberFormat="1" applyFont="1" applyFill="1" applyBorder="1" applyAlignment="1">
      <alignment horizontal="left" vertical="center" wrapText="1"/>
    </xf>
    <xf numFmtId="0" fontId="76" fillId="40" borderId="11" xfId="0" applyFont="1" applyFill="1" applyBorder="1" applyAlignment="1">
      <alignment horizontal="left" vertical="center"/>
    </xf>
    <xf numFmtId="0" fontId="76" fillId="40" borderId="12" xfId="0" applyFont="1" applyFill="1" applyBorder="1" applyAlignment="1">
      <alignment horizontal="right" vertical="center"/>
    </xf>
    <xf numFmtId="0" fontId="76" fillId="40" borderId="16" xfId="0" applyFont="1" applyFill="1" applyBorder="1" applyAlignment="1">
      <alignment horizontal="right"/>
    </xf>
    <xf numFmtId="0" fontId="76" fillId="40" borderId="0" xfId="0" applyFont="1" applyFill="1" applyBorder="1" applyAlignment="1">
      <alignment horizontal="center" vertical="center"/>
    </xf>
    <xf numFmtId="0" fontId="75" fillId="41" borderId="0" xfId="0" applyFont="1" applyFill="1" applyAlignment="1">
      <alignment horizontal="center"/>
    </xf>
    <xf numFmtId="0" fontId="75" fillId="0" borderId="11" xfId="0" applyFont="1" applyFill="1" applyBorder="1" applyAlignment="1">
      <alignment horizontal="center" vertical="center"/>
    </xf>
    <xf numFmtId="0" fontId="76" fillId="40" borderId="13" xfId="0" applyFont="1" applyFill="1" applyBorder="1" applyAlignment="1">
      <alignment horizontal="left" vertical="center"/>
    </xf>
    <xf numFmtId="0" fontId="75" fillId="0" borderId="0" xfId="0" applyFont="1" applyFill="1" applyAlignment="1">
      <alignment horizontal="center" vertical="center"/>
    </xf>
    <xf numFmtId="4" fontId="77" fillId="40" borderId="0" xfId="0" applyNumberFormat="1" applyFont="1" applyFill="1" applyBorder="1" applyAlignment="1">
      <alignment horizontal="right" wrapText="1"/>
    </xf>
    <xf numFmtId="4" fontId="77" fillId="40" borderId="0" xfId="0" applyNumberFormat="1" applyFont="1" applyFill="1" applyBorder="1" applyAlignment="1">
      <alignment horizontal="right"/>
    </xf>
    <xf numFmtId="9" fontId="80" fillId="40" borderId="0" xfId="0" applyNumberFormat="1" applyFont="1" applyFill="1" applyBorder="1" applyAlignment="1">
      <alignment horizontal="right"/>
    </xf>
    <xf numFmtId="0" fontId="76" fillId="0" borderId="17" xfId="0" applyFont="1" applyFill="1" applyBorder="1" applyAlignment="1">
      <alignment horizontal="left"/>
    </xf>
    <xf numFmtId="0" fontId="76" fillId="0" borderId="0" xfId="0" applyFont="1" applyFill="1" applyBorder="1" applyAlignment="1">
      <alignment horizontal="center" vertical="center"/>
    </xf>
    <xf numFmtId="0" fontId="81" fillId="0" borderId="0" xfId="50" applyFont="1" applyFill="1" applyBorder="1" applyAlignment="1" applyProtection="1">
      <alignment horizontal="left" vertical="top" wrapText="1"/>
      <protection/>
    </xf>
    <xf numFmtId="0" fontId="76" fillId="0" borderId="0" xfId="0" applyFont="1" applyFill="1" applyBorder="1" applyAlignment="1">
      <alignment horizontal="left"/>
    </xf>
    <xf numFmtId="4" fontId="76" fillId="0" borderId="0" xfId="0" applyNumberFormat="1" applyFont="1" applyFill="1" applyBorder="1" applyAlignment="1">
      <alignment horizontal="right" wrapText="1"/>
    </xf>
    <xf numFmtId="0" fontId="75" fillId="40" borderId="11" xfId="0" applyFont="1" applyFill="1" applyBorder="1" applyAlignment="1">
      <alignment horizontal="center"/>
    </xf>
    <xf numFmtId="0" fontId="75" fillId="0" borderId="11" xfId="0" applyFont="1" applyBorder="1" applyAlignment="1">
      <alignment horizontal="right"/>
    </xf>
    <xf numFmtId="0" fontId="75" fillId="0" borderId="11" xfId="0" applyFont="1" applyFill="1" applyBorder="1" applyAlignment="1">
      <alignment horizontal="center"/>
    </xf>
    <xf numFmtId="0" fontId="75" fillId="0" borderId="0" xfId="0" applyFont="1" applyFill="1" applyBorder="1" applyAlignment="1">
      <alignment horizontal="center"/>
    </xf>
    <xf numFmtId="0" fontId="81" fillId="0" borderId="0" xfId="50" applyFont="1" applyFill="1" applyBorder="1" applyAlignment="1" applyProtection="1">
      <alignment horizontal="left" vertical="center" wrapText="1"/>
      <protection/>
    </xf>
    <xf numFmtId="0" fontId="76" fillId="40" borderId="13" xfId="0" applyFont="1" applyFill="1" applyBorder="1" applyAlignment="1">
      <alignment horizontal="left" vertical="top" wrapText="1"/>
    </xf>
    <xf numFmtId="0" fontId="76" fillId="41" borderId="17" xfId="0" applyFont="1" applyFill="1" applyBorder="1" applyAlignment="1">
      <alignment horizontal="center" vertical="center"/>
    </xf>
    <xf numFmtId="0" fontId="76" fillId="0" borderId="12" xfId="0" applyFont="1" applyFill="1" applyBorder="1" applyAlignment="1">
      <alignment horizontal="right" vertical="center" wrapText="1"/>
    </xf>
    <xf numFmtId="0" fontId="76" fillId="41" borderId="0" xfId="0" applyFont="1" applyFill="1" applyBorder="1" applyAlignment="1">
      <alignment horizontal="center" vertical="center"/>
    </xf>
    <xf numFmtId="0" fontId="75" fillId="40" borderId="11" xfId="0" applyFont="1" applyFill="1" applyBorder="1" applyAlignment="1">
      <alignment/>
    </xf>
    <xf numFmtId="4" fontId="75" fillId="40" borderId="0" xfId="0" applyNumberFormat="1" applyFont="1" applyFill="1" applyAlignment="1">
      <alignment/>
    </xf>
    <xf numFmtId="0" fontId="75" fillId="0" borderId="0" xfId="0" applyFont="1" applyAlignment="1">
      <alignment wrapText="1"/>
    </xf>
    <xf numFmtId="9" fontId="75" fillId="0" borderId="0" xfId="0" applyNumberFormat="1" applyFont="1" applyAlignment="1">
      <alignment/>
    </xf>
    <xf numFmtId="0" fontId="75" fillId="41" borderId="15" xfId="0" applyFont="1" applyFill="1" applyBorder="1" applyAlignment="1">
      <alignment horizontal="center" vertical="center"/>
    </xf>
    <xf numFmtId="0" fontId="75" fillId="41" borderId="18" xfId="0" applyFont="1" applyFill="1" applyBorder="1" applyAlignment="1">
      <alignment horizontal="center" vertical="center" wrapText="1"/>
    </xf>
    <xf numFmtId="0" fontId="75" fillId="0" borderId="11" xfId="0" applyFont="1" applyBorder="1" applyAlignment="1">
      <alignment/>
    </xf>
    <xf numFmtId="0" fontId="77" fillId="40" borderId="0" xfId="0" applyFont="1" applyFill="1" applyBorder="1" applyAlignment="1">
      <alignment horizontal="right"/>
    </xf>
    <xf numFmtId="4" fontId="78" fillId="0" borderId="0" xfId="0" applyNumberFormat="1" applyFont="1" applyBorder="1" applyAlignment="1">
      <alignment horizontal="right" wrapText="1"/>
    </xf>
    <xf numFmtId="4" fontId="78" fillId="0" borderId="0" xfId="0" applyNumberFormat="1" applyFont="1" applyBorder="1" applyAlignment="1">
      <alignment horizontal="right"/>
    </xf>
    <xf numFmtId="9" fontId="78" fillId="0" borderId="0" xfId="0" applyNumberFormat="1" applyFont="1" applyBorder="1" applyAlignment="1">
      <alignment horizontal="right"/>
    </xf>
    <xf numFmtId="0" fontId="75" fillId="40" borderId="0" xfId="0" applyFont="1" applyFill="1" applyBorder="1" applyAlignment="1">
      <alignment horizontal="center"/>
    </xf>
    <xf numFmtId="0" fontId="75" fillId="0" borderId="0" xfId="0" applyFont="1" applyBorder="1" applyAlignment="1">
      <alignment/>
    </xf>
    <xf numFmtId="0" fontId="75" fillId="40" borderId="0" xfId="0" applyFont="1" applyFill="1" applyBorder="1" applyAlignment="1">
      <alignment horizontal="right"/>
    </xf>
    <xf numFmtId="4" fontId="78" fillId="42" borderId="11" xfId="0" applyNumberFormat="1" applyFont="1" applyFill="1" applyBorder="1" applyAlignment="1">
      <alignment horizontal="right"/>
    </xf>
    <xf numFmtId="9" fontId="78" fillId="42" borderId="11" xfId="0" applyNumberFormat="1" applyFont="1" applyFill="1" applyBorder="1" applyAlignment="1">
      <alignment horizontal="right"/>
    </xf>
    <xf numFmtId="4" fontId="78" fillId="42" borderId="11" xfId="0" applyNumberFormat="1" applyFont="1" applyFill="1" applyBorder="1" applyAlignment="1">
      <alignment horizontal="right" wrapText="1"/>
    </xf>
    <xf numFmtId="0" fontId="77" fillId="0" borderId="0" xfId="0" applyFont="1" applyAlignment="1">
      <alignment/>
    </xf>
    <xf numFmtId="9" fontId="78" fillId="42" borderId="12" xfId="0" applyNumberFormat="1" applyFont="1" applyFill="1" applyBorder="1" applyAlignment="1">
      <alignment horizontal="right"/>
    </xf>
    <xf numFmtId="4" fontId="78" fillId="43" borderId="11" xfId="0" applyNumberFormat="1" applyFont="1" applyFill="1" applyBorder="1" applyAlignment="1">
      <alignment horizontal="right"/>
    </xf>
    <xf numFmtId="9" fontId="78" fillId="43" borderId="11" xfId="0" applyNumberFormat="1" applyFont="1" applyFill="1" applyBorder="1" applyAlignment="1">
      <alignment horizontal="right"/>
    </xf>
    <xf numFmtId="4" fontId="78" fillId="43" borderId="11" xfId="0" applyNumberFormat="1" applyFont="1" applyFill="1" applyBorder="1" applyAlignment="1">
      <alignment horizontal="right" wrapText="1"/>
    </xf>
    <xf numFmtId="4" fontId="41" fillId="44" borderId="0" xfId="0" applyNumberFormat="1" applyFont="1" applyFill="1" applyBorder="1" applyAlignment="1">
      <alignment/>
    </xf>
    <xf numFmtId="4" fontId="41" fillId="45" borderId="0" xfId="0" applyNumberFormat="1" applyFont="1" applyFill="1" applyBorder="1" applyAlignment="1">
      <alignment/>
    </xf>
    <xf numFmtId="164" fontId="2" fillId="46" borderId="0" xfId="0" applyNumberFormat="1" applyFont="1" applyFill="1" applyBorder="1" applyAlignment="1">
      <alignment/>
    </xf>
    <xf numFmtId="4" fontId="41" fillId="47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4" fontId="77" fillId="0" borderId="0" xfId="0" applyNumberFormat="1" applyFont="1" applyAlignment="1">
      <alignment/>
    </xf>
    <xf numFmtId="0" fontId="78" fillId="43" borderId="19" xfId="0" applyFont="1" applyFill="1" applyBorder="1" applyAlignment="1">
      <alignment horizontal="right"/>
    </xf>
    <xf numFmtId="0" fontId="78" fillId="43" borderId="20" xfId="0" applyFont="1" applyFill="1" applyBorder="1" applyAlignment="1">
      <alignment/>
    </xf>
    <xf numFmtId="4" fontId="78" fillId="43" borderId="20" xfId="0" applyNumberFormat="1" applyFont="1" applyFill="1" applyBorder="1" applyAlignment="1">
      <alignment/>
    </xf>
    <xf numFmtId="49" fontId="78" fillId="43" borderId="20" xfId="0" applyNumberFormat="1" applyFont="1" applyFill="1" applyBorder="1" applyAlignment="1">
      <alignment horizontal="right"/>
    </xf>
    <xf numFmtId="4" fontId="78" fillId="43" borderId="21" xfId="0" applyNumberFormat="1" applyFont="1" applyFill="1" applyBorder="1" applyAlignment="1">
      <alignment/>
    </xf>
    <xf numFmtId="4" fontId="78" fillId="43" borderId="22" xfId="0" applyNumberFormat="1" applyFont="1" applyFill="1" applyBorder="1" applyAlignment="1">
      <alignment/>
    </xf>
    <xf numFmtId="0" fontId="82" fillId="45" borderId="0" xfId="0" applyFont="1" applyFill="1" applyAlignment="1">
      <alignment horizontal="center"/>
    </xf>
    <xf numFmtId="0" fontId="78" fillId="45" borderId="0" xfId="0" applyFont="1" applyFill="1" applyAlignment="1">
      <alignment/>
    </xf>
    <xf numFmtId="0" fontId="70" fillId="45" borderId="0" xfId="0" applyFont="1" applyFill="1" applyAlignment="1">
      <alignment/>
    </xf>
    <xf numFmtId="0" fontId="75" fillId="45" borderId="0" xfId="0" applyFont="1" applyFill="1" applyAlignment="1">
      <alignment/>
    </xf>
    <xf numFmtId="0" fontId="75" fillId="45" borderId="0" xfId="0" applyFont="1" applyFill="1" applyAlignment="1">
      <alignment wrapText="1"/>
    </xf>
    <xf numFmtId="9" fontId="75" fillId="45" borderId="0" xfId="0" applyNumberFormat="1" applyFont="1" applyFill="1" applyAlignment="1">
      <alignment/>
    </xf>
    <xf numFmtId="4" fontId="75" fillId="45" borderId="0" xfId="0" applyNumberFormat="1" applyFont="1" applyFill="1" applyAlignment="1">
      <alignment wrapText="1"/>
    </xf>
    <xf numFmtId="0" fontId="0" fillId="45" borderId="0" xfId="0" applyFill="1" applyAlignment="1">
      <alignment/>
    </xf>
    <xf numFmtId="0" fontId="83" fillId="45" borderId="0" xfId="0" applyFont="1" applyFill="1" applyBorder="1" applyAlignment="1">
      <alignment horizontal="center" vertical="center"/>
    </xf>
    <xf numFmtId="0" fontId="82" fillId="45" borderId="0" xfId="0" applyFont="1" applyFill="1" applyBorder="1" applyAlignment="1">
      <alignment horizontal="center" vertical="center"/>
    </xf>
    <xf numFmtId="0" fontId="3" fillId="41" borderId="12" xfId="50" applyFont="1" applyFill="1" applyBorder="1" applyAlignment="1" applyProtection="1">
      <alignment horizontal="center" vertical="center" wrapText="1"/>
      <protection/>
    </xf>
    <xf numFmtId="9" fontId="3" fillId="41" borderId="12" xfId="50" applyNumberFormat="1" applyFont="1" applyFill="1" applyBorder="1" applyAlignment="1" applyProtection="1">
      <alignment horizontal="center" vertical="center" wrapText="1"/>
      <protection/>
    </xf>
    <xf numFmtId="4" fontId="75" fillId="40" borderId="23" xfId="0" applyNumberFormat="1" applyFont="1" applyFill="1" applyBorder="1" applyAlignment="1">
      <alignment horizontal="right" wrapText="1"/>
    </xf>
    <xf numFmtId="4" fontId="84" fillId="42" borderId="12" xfId="0" applyNumberFormat="1" applyFont="1" applyFill="1" applyBorder="1" applyAlignment="1">
      <alignment horizontal="right" wrapText="1"/>
    </xf>
    <xf numFmtId="4" fontId="84" fillId="42" borderId="23" xfId="0" applyNumberFormat="1" applyFont="1" applyFill="1" applyBorder="1" applyAlignment="1">
      <alignment horizontal="right" wrapText="1"/>
    </xf>
    <xf numFmtId="0" fontId="85" fillId="0" borderId="0" xfId="0" applyFont="1" applyAlignment="1">
      <alignment/>
    </xf>
    <xf numFmtId="0" fontId="3" fillId="0" borderId="11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left" vertical="top" wrapText="1"/>
    </xf>
    <xf numFmtId="0" fontId="3" fillId="0" borderId="11" xfId="50" applyFont="1" applyFill="1" applyBorder="1" applyAlignment="1" applyProtection="1">
      <alignment horizontal="left" vertical="center" wrapText="1"/>
      <protection/>
    </xf>
    <xf numFmtId="49" fontId="3" fillId="0" borderId="11" xfId="50" applyNumberFormat="1" applyFont="1" applyFill="1" applyBorder="1" applyAlignment="1" applyProtection="1">
      <alignment horizontal="left" vertical="center" wrapText="1"/>
      <protection/>
    </xf>
    <xf numFmtId="0" fontId="3" fillId="0" borderId="13" xfId="50" applyFont="1" applyFill="1" applyBorder="1" applyAlignment="1" applyProtection="1">
      <alignment horizontal="left" vertical="center" wrapText="1"/>
      <protection/>
    </xf>
    <xf numFmtId="0" fontId="3" fillId="40" borderId="11" xfId="0" applyFont="1" applyFill="1" applyBorder="1" applyAlignment="1">
      <alignment horizontal="left" vertical="top" wrapText="1"/>
    </xf>
    <xf numFmtId="0" fontId="3" fillId="40" borderId="11" xfId="0" applyFont="1" applyFill="1" applyBorder="1" applyAlignment="1">
      <alignment horizontal="left"/>
    </xf>
    <xf numFmtId="0" fontId="3" fillId="40" borderId="17" xfId="0" applyFont="1" applyFill="1" applyBorder="1" applyAlignment="1">
      <alignment horizontal="left" vertical="top" wrapText="1"/>
    </xf>
    <xf numFmtId="0" fontId="3" fillId="40" borderId="17" xfId="0" applyFont="1" applyFill="1" applyBorder="1" applyAlignment="1">
      <alignment horizontal="left"/>
    </xf>
    <xf numFmtId="0" fontId="3" fillId="40" borderId="15" xfId="0" applyFont="1" applyFill="1" applyBorder="1" applyAlignment="1">
      <alignment horizontal="left" vertical="top" wrapText="1"/>
    </xf>
    <xf numFmtId="0" fontId="3" fillId="40" borderId="11" xfId="0" applyFont="1" applyFill="1" applyBorder="1" applyAlignment="1">
      <alignment horizontal="left" vertical="center" wrapText="1"/>
    </xf>
    <xf numFmtId="0" fontId="3" fillId="40" borderId="13" xfId="0" applyFont="1" applyFill="1" applyBorder="1" applyAlignment="1">
      <alignment horizontal="left" vertical="center" wrapText="1"/>
    </xf>
    <xf numFmtId="0" fontId="3" fillId="40" borderId="11" xfId="50" applyFont="1" applyFill="1" applyBorder="1" applyAlignment="1" applyProtection="1">
      <alignment horizontal="left" vertical="center" wrapText="1"/>
      <protection/>
    </xf>
    <xf numFmtId="0" fontId="3" fillId="40" borderId="13" xfId="50" applyFont="1" applyFill="1" applyBorder="1" applyAlignment="1" applyProtection="1">
      <alignment horizontal="left" vertical="center" wrapText="1"/>
      <protection/>
    </xf>
    <xf numFmtId="0" fontId="3" fillId="40" borderId="11" xfId="50" applyFont="1" applyFill="1" applyBorder="1" applyAlignment="1" applyProtection="1">
      <alignment horizontal="left" vertical="top" wrapText="1"/>
      <protection/>
    </xf>
    <xf numFmtId="0" fontId="4" fillId="41" borderId="11" xfId="0" applyFont="1" applyFill="1" applyBorder="1" applyAlignment="1">
      <alignment horizontal="center" vertical="center"/>
    </xf>
    <xf numFmtId="0" fontId="4" fillId="41" borderId="12" xfId="0" applyFont="1" applyFill="1" applyBorder="1" applyAlignment="1">
      <alignment horizontal="center" vertical="center" wrapText="1"/>
    </xf>
    <xf numFmtId="0" fontId="4" fillId="41" borderId="11" xfId="0" applyFont="1" applyFill="1" applyBorder="1" applyAlignment="1">
      <alignment horizontal="center" vertical="center" wrapText="1"/>
    </xf>
    <xf numFmtId="3" fontId="3" fillId="40" borderId="11" xfId="0" applyNumberFormat="1" applyFont="1" applyFill="1" applyBorder="1" applyAlignment="1">
      <alignment horizontal="left" vertical="center" wrapText="1"/>
    </xf>
    <xf numFmtId="0" fontId="3" fillId="40" borderId="12" xfId="50" applyFont="1" applyFill="1" applyBorder="1" applyAlignment="1" applyProtection="1">
      <alignment horizontal="left" vertical="center" wrapText="1"/>
      <protection/>
    </xf>
    <xf numFmtId="4" fontId="75" fillId="40" borderId="12" xfId="0" applyNumberFormat="1" applyFont="1" applyFill="1" applyBorder="1" applyAlignment="1">
      <alignment horizontal="center" vertical="center" wrapText="1"/>
    </xf>
    <xf numFmtId="9" fontId="75" fillId="40" borderId="11" xfId="0" applyNumberFormat="1" applyFont="1" applyFill="1" applyBorder="1" applyAlignment="1">
      <alignment horizontal="center" vertical="center"/>
    </xf>
    <xf numFmtId="4" fontId="75" fillId="40" borderId="23" xfId="0" applyNumberFormat="1" applyFont="1" applyFill="1" applyBorder="1" applyAlignment="1">
      <alignment horizontal="center" vertical="center" wrapText="1"/>
    </xf>
    <xf numFmtId="0" fontId="3" fillId="40" borderId="12" xfId="50" applyFont="1" applyFill="1" applyBorder="1" applyAlignment="1" applyProtection="1">
      <alignment horizontal="center" vertical="center" wrapText="1"/>
      <protection/>
    </xf>
    <xf numFmtId="0" fontId="3" fillId="40" borderId="11" xfId="50" applyFont="1" applyFill="1" applyBorder="1" applyAlignment="1" applyProtection="1">
      <alignment horizontal="left" vertical="center"/>
      <protection/>
    </xf>
    <xf numFmtId="0" fontId="3" fillId="40" borderId="13" xfId="50" applyFont="1" applyFill="1" applyBorder="1" applyAlignment="1" applyProtection="1">
      <alignment horizontal="left" vertical="top" wrapText="1"/>
      <protection/>
    </xf>
    <xf numFmtId="9" fontId="76" fillId="40" borderId="12" xfId="0" applyNumberFormat="1" applyFont="1" applyFill="1" applyBorder="1" applyAlignment="1">
      <alignment horizontal="center" vertical="center"/>
    </xf>
    <xf numFmtId="0" fontId="3" fillId="40" borderId="17" xfId="50" applyFont="1" applyFill="1" applyBorder="1" applyAlignment="1" applyProtection="1">
      <alignment horizontal="left" vertical="center" wrapText="1"/>
      <protection/>
    </xf>
    <xf numFmtId="0" fontId="3" fillId="40" borderId="24" xfId="50" applyFont="1" applyFill="1" applyBorder="1" applyAlignment="1" applyProtection="1">
      <alignment horizontal="left" vertical="center" wrapText="1"/>
      <protection/>
    </xf>
    <xf numFmtId="4" fontId="4" fillId="41" borderId="11" xfId="0" applyNumberFormat="1" applyFont="1" applyFill="1" applyBorder="1" applyAlignment="1">
      <alignment horizontal="center" vertical="center" wrapText="1"/>
    </xf>
    <xf numFmtId="49" fontId="3" fillId="40" borderId="11" xfId="0" applyNumberFormat="1" applyFont="1" applyFill="1" applyBorder="1" applyAlignment="1">
      <alignment horizontal="left" vertical="top" wrapText="1"/>
    </xf>
    <xf numFmtId="0" fontId="3" fillId="40" borderId="17" xfId="0" applyFont="1" applyFill="1" applyBorder="1" applyAlignment="1">
      <alignment horizontal="left" vertical="center" wrapText="1"/>
    </xf>
    <xf numFmtId="0" fontId="5" fillId="40" borderId="11" xfId="50" applyFont="1" applyFill="1" applyBorder="1" applyAlignment="1" applyProtection="1">
      <alignment horizontal="left" vertical="center" wrapText="1"/>
      <protection/>
    </xf>
    <xf numFmtId="0" fontId="3" fillId="40" borderId="17" xfId="0" applyFont="1" applyFill="1" applyBorder="1" applyAlignment="1">
      <alignment horizontal="left" wrapText="1"/>
    </xf>
    <xf numFmtId="0" fontId="3" fillId="40" borderId="11" xfId="50" applyFont="1" applyFill="1" applyBorder="1" applyAlignment="1" applyProtection="1">
      <alignment horizontal="left" wrapText="1"/>
      <protection/>
    </xf>
    <xf numFmtId="0" fontId="5" fillId="40" borderId="11" xfId="50" applyFont="1" applyFill="1" applyBorder="1" applyAlignment="1" applyProtection="1">
      <alignment horizontal="left" wrapText="1"/>
      <protection/>
    </xf>
    <xf numFmtId="0" fontId="3" fillId="40" borderId="11" xfId="0" applyFont="1" applyFill="1" applyBorder="1" applyAlignment="1">
      <alignment horizontal="left" wrapText="1"/>
    </xf>
    <xf numFmtId="0" fontId="3" fillId="40" borderId="13" xfId="50" applyFont="1" applyFill="1" applyBorder="1" applyAlignment="1" applyProtection="1">
      <alignment horizontal="left" wrapText="1"/>
      <protection/>
    </xf>
    <xf numFmtId="0" fontId="3" fillId="40" borderId="11" xfId="0" applyFont="1" applyFill="1" applyBorder="1" applyAlignment="1">
      <alignment horizontal="left" vertical="center"/>
    </xf>
    <xf numFmtId="49" fontId="3" fillId="40" borderId="17" xfId="0" applyNumberFormat="1" applyFont="1" applyFill="1" applyBorder="1" applyAlignment="1">
      <alignment horizontal="left" vertical="top" wrapText="1"/>
    </xf>
    <xf numFmtId="0" fontId="3" fillId="40" borderId="16" xfId="0" applyFont="1" applyFill="1" applyBorder="1" applyAlignment="1">
      <alignment horizontal="right"/>
    </xf>
    <xf numFmtId="0" fontId="3" fillId="40" borderId="24" xfId="0" applyFont="1" applyFill="1" applyBorder="1" applyAlignment="1">
      <alignment horizontal="left" vertical="center" wrapText="1"/>
    </xf>
    <xf numFmtId="0" fontId="3" fillId="40" borderId="15" xfId="0" applyFont="1" applyFill="1" applyBorder="1" applyAlignment="1">
      <alignment horizontal="left" vertical="center" wrapText="1"/>
    </xf>
    <xf numFmtId="49" fontId="3" fillId="40" borderId="11" xfId="50" applyNumberFormat="1" applyFont="1" applyFill="1" applyBorder="1" applyAlignment="1" applyProtection="1">
      <alignment horizontal="left" vertical="top" wrapText="1"/>
      <protection/>
    </xf>
    <xf numFmtId="0" fontId="3" fillId="40" borderId="17" xfId="50" applyFont="1" applyFill="1" applyBorder="1" applyAlignment="1" applyProtection="1">
      <alignment horizontal="left" vertical="top" wrapText="1"/>
      <protection/>
    </xf>
    <xf numFmtId="49" fontId="3" fillId="40" borderId="17" xfId="50" applyNumberFormat="1" applyFont="1" applyFill="1" applyBorder="1" applyAlignment="1" applyProtection="1">
      <alignment horizontal="left" vertical="top" wrapText="1"/>
      <protection/>
    </xf>
    <xf numFmtId="11" fontId="3" fillId="40" borderId="11" xfId="50" applyNumberFormat="1" applyFont="1" applyFill="1" applyBorder="1" applyAlignment="1" applyProtection="1">
      <alignment horizontal="left" vertical="top" wrapText="1"/>
      <protection/>
    </xf>
    <xf numFmtId="11" fontId="3" fillId="40" borderId="0" xfId="50" applyNumberFormat="1" applyFont="1" applyFill="1" applyBorder="1" applyAlignment="1" applyProtection="1">
      <alignment horizontal="left"/>
      <protection/>
    </xf>
    <xf numFmtId="0" fontId="3" fillId="40" borderId="25" xfId="50" applyFont="1" applyFill="1" applyBorder="1" applyAlignment="1" applyProtection="1">
      <alignment horizontal="left" vertical="top" wrapText="1"/>
      <protection/>
    </xf>
    <xf numFmtId="0" fontId="3" fillId="40" borderId="11" xfId="50" applyFont="1" applyFill="1" applyBorder="1" applyAlignment="1" applyProtection="1">
      <alignment horizontal="left"/>
      <protection/>
    </xf>
    <xf numFmtId="11" fontId="3" fillId="40" borderId="11" xfId="50" applyNumberFormat="1" applyFont="1" applyFill="1" applyBorder="1" applyAlignment="1" applyProtection="1">
      <alignment horizontal="left"/>
      <protection/>
    </xf>
    <xf numFmtId="0" fontId="3" fillId="0" borderId="17" xfId="50" applyFont="1" applyFill="1" applyBorder="1" applyAlignment="1" applyProtection="1">
      <alignment horizontal="left" vertical="top" wrapText="1"/>
      <protection/>
    </xf>
    <xf numFmtId="0" fontId="3" fillId="0" borderId="11" xfId="50" applyFont="1" applyFill="1" applyBorder="1" applyAlignment="1" applyProtection="1">
      <alignment horizontal="left" vertical="top" wrapText="1"/>
      <protection/>
    </xf>
    <xf numFmtId="0" fontId="76" fillId="0" borderId="11" xfId="0" applyFont="1" applyFill="1" applyBorder="1" applyAlignment="1">
      <alignment horizontal="left" vertical="center"/>
    </xf>
    <xf numFmtId="0" fontId="76" fillId="0" borderId="16" xfId="0" applyFont="1" applyFill="1" applyBorder="1" applyAlignment="1">
      <alignment horizontal="right" vertical="center"/>
    </xf>
    <xf numFmtId="0" fontId="3" fillId="40" borderId="13" xfId="0" applyFont="1" applyFill="1" applyBorder="1" applyAlignment="1">
      <alignment horizontal="left" vertical="top" wrapText="1"/>
    </xf>
    <xf numFmtId="0" fontId="3" fillId="40" borderId="14" xfId="50" applyFont="1" applyFill="1" applyBorder="1" applyAlignment="1" applyProtection="1">
      <alignment horizontal="left" vertical="center" wrapText="1"/>
      <protection/>
    </xf>
    <xf numFmtId="0" fontId="3" fillId="40" borderId="15" xfId="50" applyFont="1" applyFill="1" applyBorder="1" applyAlignment="1" applyProtection="1">
      <alignment horizontal="left" vertical="center" wrapText="1"/>
      <protection/>
    </xf>
    <xf numFmtId="0" fontId="3" fillId="40" borderId="14" xfId="0" applyFont="1" applyFill="1" applyBorder="1" applyAlignment="1">
      <alignment horizontal="left" vertical="center" wrapText="1"/>
    </xf>
    <xf numFmtId="1" fontId="3" fillId="40" borderId="11" xfId="50" applyNumberFormat="1" applyFont="1" applyFill="1" applyBorder="1" applyAlignment="1" applyProtection="1">
      <alignment horizontal="left" vertical="center" wrapText="1"/>
      <protection/>
    </xf>
    <xf numFmtId="0" fontId="76" fillId="40" borderId="11" xfId="0" applyFont="1" applyFill="1" applyBorder="1" applyAlignment="1">
      <alignment horizontal="left" wrapText="1"/>
    </xf>
    <xf numFmtId="0" fontId="78" fillId="48" borderId="0" xfId="0" applyFont="1" applyFill="1" applyAlignment="1">
      <alignment horizontal="center"/>
    </xf>
  </cellXfs>
  <cellStyles count="6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ccent" xfId="33"/>
    <cellStyle name="Accent 1" xfId="34"/>
    <cellStyle name="Accent 2" xfId="35"/>
    <cellStyle name="Accent 3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" xfId="43"/>
    <cellStyle name="Dane wejściowe" xfId="44"/>
    <cellStyle name="Dane wyjściowe" xfId="45"/>
    <cellStyle name="Dobry" xfId="46"/>
    <cellStyle name="Comma" xfId="47"/>
    <cellStyle name="Comma [0]" xfId="48"/>
    <cellStyle name="Error" xfId="49"/>
    <cellStyle name="Excel_BuiltIn_Tekst objaśnienia" xfId="50"/>
    <cellStyle name="Footnote" xfId="51"/>
    <cellStyle name="Good" xfId="52"/>
    <cellStyle name="Heading (user)" xfId="53"/>
    <cellStyle name="Heading 1" xfId="54"/>
    <cellStyle name="Heading 2" xfId="55"/>
    <cellStyle name="Komórka połączona" xfId="56"/>
    <cellStyle name="Komórka zaznaczona" xfId="57"/>
    <cellStyle name="Nagłówek 1" xfId="58"/>
    <cellStyle name="Nagłówek 2" xfId="59"/>
    <cellStyle name="Nagłówek 3" xfId="60"/>
    <cellStyle name="Nagłówek 4" xfId="61"/>
    <cellStyle name="Neutral" xfId="62"/>
    <cellStyle name="Neutralny" xfId="63"/>
    <cellStyle name="Note" xfId="64"/>
    <cellStyle name="Obliczenia" xfId="65"/>
    <cellStyle name="Percent" xfId="66"/>
    <cellStyle name="Status" xfId="67"/>
    <cellStyle name="Suma" xfId="68"/>
    <cellStyle name="Tekst objaśnienia" xfId="69"/>
    <cellStyle name="Tekst ostrzeżenia" xfId="70"/>
    <cellStyle name="Text" xfId="71"/>
    <cellStyle name="Tytuł" xfId="72"/>
    <cellStyle name="Uwaga" xfId="73"/>
    <cellStyle name="Currency" xfId="74"/>
    <cellStyle name="Currency [0]" xfId="75"/>
    <cellStyle name="Warning" xfId="76"/>
    <cellStyle name="Zły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94"/>
  <sheetViews>
    <sheetView tabSelected="1" zoomScalePageLayoutView="0" workbookViewId="0" topLeftCell="A283">
      <selection activeCell="I380" sqref="I380"/>
    </sheetView>
  </sheetViews>
  <sheetFormatPr defaultColWidth="10.625" defaultRowHeight="14.25"/>
  <cols>
    <col min="1" max="1" width="3.00390625" style="0" customWidth="1"/>
    <col min="2" max="2" width="28.25390625" style="0" customWidth="1"/>
    <col min="3" max="3" width="18.25390625" style="0" customWidth="1"/>
    <col min="4" max="4" width="17.875" style="0" customWidth="1"/>
    <col min="5" max="5" width="13.625" style="0" customWidth="1"/>
    <col min="6" max="6" width="13.75390625" style="0" customWidth="1"/>
    <col min="7" max="7" width="7.875" style="0" customWidth="1"/>
    <col min="8" max="8" width="7.75390625" style="0" customWidth="1"/>
    <col min="9" max="9" width="9.125" style="0" customWidth="1"/>
    <col min="10" max="10" width="5.50390625" style="0" customWidth="1"/>
    <col min="11" max="11" width="10.25390625" style="0" customWidth="1"/>
    <col min="12" max="12" width="10.625" style="0" customWidth="1"/>
    <col min="13" max="13" width="10.625" style="93" customWidth="1"/>
  </cols>
  <sheetData>
    <row r="1" spans="1:11" ht="14.25">
      <c r="A1" s="1"/>
      <c r="B1" s="2"/>
      <c r="C1" s="2"/>
      <c r="D1" s="2"/>
      <c r="E1" s="2"/>
      <c r="F1" s="2"/>
      <c r="G1" s="187" t="s">
        <v>751</v>
      </c>
      <c r="H1" s="187"/>
      <c r="I1" s="187"/>
      <c r="J1" s="187"/>
      <c r="K1" s="187"/>
    </row>
    <row r="2" spans="1:13" s="112" customFormat="1" ht="15">
      <c r="A2" s="105">
        <v>1</v>
      </c>
      <c r="B2" s="106" t="s">
        <v>736</v>
      </c>
      <c r="C2" s="107" t="s">
        <v>752</v>
      </c>
      <c r="D2" s="108"/>
      <c r="E2" s="108"/>
      <c r="F2" s="108"/>
      <c r="G2" s="108"/>
      <c r="H2" s="109"/>
      <c r="I2" s="108"/>
      <c r="J2" s="110"/>
      <c r="K2" s="111"/>
      <c r="M2" s="94"/>
    </row>
    <row r="3" spans="1:11" ht="45">
      <c r="A3" s="6"/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8" t="s">
        <v>6</v>
      </c>
      <c r="H3" s="9" t="s">
        <v>748</v>
      </c>
      <c r="I3" s="115" t="s">
        <v>749</v>
      </c>
      <c r="J3" s="116" t="s">
        <v>9</v>
      </c>
      <c r="K3" s="10" t="s">
        <v>750</v>
      </c>
    </row>
    <row r="4" spans="1:11" ht="22.5">
      <c r="A4" s="11">
        <v>1</v>
      </c>
      <c r="B4" s="131" t="s">
        <v>11</v>
      </c>
      <c r="C4" s="131" t="s">
        <v>12</v>
      </c>
      <c r="D4" s="131" t="s">
        <v>13</v>
      </c>
      <c r="E4" s="131" t="s">
        <v>14</v>
      </c>
      <c r="F4" s="132" t="s">
        <v>15</v>
      </c>
      <c r="G4" s="14">
        <v>1</v>
      </c>
      <c r="H4" s="15">
        <v>0</v>
      </c>
      <c r="I4" s="15">
        <v>0</v>
      </c>
      <c r="J4" s="17">
        <v>0.23</v>
      </c>
      <c r="K4" s="117">
        <v>0</v>
      </c>
    </row>
    <row r="5" spans="1:11" ht="22.5">
      <c r="A5" s="11">
        <v>2</v>
      </c>
      <c r="B5" s="133" t="s">
        <v>16</v>
      </c>
      <c r="C5" s="134" t="s">
        <v>17</v>
      </c>
      <c r="D5" s="134" t="s">
        <v>18</v>
      </c>
      <c r="E5" s="133" t="s">
        <v>19</v>
      </c>
      <c r="F5" s="132" t="s">
        <v>20</v>
      </c>
      <c r="G5" s="14">
        <v>1</v>
      </c>
      <c r="H5" s="15">
        <v>0</v>
      </c>
      <c r="I5" s="15">
        <v>0</v>
      </c>
      <c r="J5" s="17">
        <v>0.23</v>
      </c>
      <c r="K5" s="117">
        <v>0</v>
      </c>
    </row>
    <row r="6" spans="1:11" ht="14.25">
      <c r="A6" s="11">
        <v>3</v>
      </c>
      <c r="B6" s="131" t="s">
        <v>21</v>
      </c>
      <c r="C6" s="131" t="s">
        <v>22</v>
      </c>
      <c r="D6" s="131" t="s">
        <v>23</v>
      </c>
      <c r="E6" s="131" t="s">
        <v>24</v>
      </c>
      <c r="F6" s="132" t="s">
        <v>20</v>
      </c>
      <c r="G6" s="14">
        <v>1</v>
      </c>
      <c r="H6" s="15">
        <v>0</v>
      </c>
      <c r="I6" s="15">
        <v>0</v>
      </c>
      <c r="J6" s="17">
        <v>0.23</v>
      </c>
      <c r="K6" s="117">
        <v>0</v>
      </c>
    </row>
    <row r="7" spans="1:11" ht="14.25">
      <c r="A7" s="11">
        <v>4</v>
      </c>
      <c r="B7" s="131" t="s">
        <v>21</v>
      </c>
      <c r="C7" s="131" t="s">
        <v>22</v>
      </c>
      <c r="D7" s="131" t="s">
        <v>25</v>
      </c>
      <c r="E7" s="131" t="s">
        <v>26</v>
      </c>
      <c r="F7" s="132" t="s">
        <v>20</v>
      </c>
      <c r="G7" s="14">
        <v>1</v>
      </c>
      <c r="H7" s="15">
        <v>0</v>
      </c>
      <c r="I7" s="15">
        <v>0</v>
      </c>
      <c r="J7" s="17">
        <v>0.23</v>
      </c>
      <c r="K7" s="117">
        <v>0</v>
      </c>
    </row>
    <row r="8" spans="1:11" ht="22.5">
      <c r="A8" s="11">
        <v>5</v>
      </c>
      <c r="B8" s="131" t="s">
        <v>27</v>
      </c>
      <c r="C8" s="131" t="s">
        <v>28</v>
      </c>
      <c r="D8" s="131" t="s">
        <v>29</v>
      </c>
      <c r="E8" s="131" t="s">
        <v>30</v>
      </c>
      <c r="F8" s="132" t="s">
        <v>20</v>
      </c>
      <c r="G8" s="14">
        <v>1</v>
      </c>
      <c r="H8" s="15">
        <v>0</v>
      </c>
      <c r="I8" s="15">
        <v>0</v>
      </c>
      <c r="J8" s="17">
        <v>0.23</v>
      </c>
      <c r="K8" s="117">
        <v>0</v>
      </c>
    </row>
    <row r="9" spans="1:11" ht="22.5">
      <c r="A9" s="11">
        <v>6</v>
      </c>
      <c r="B9" s="131" t="s">
        <v>31</v>
      </c>
      <c r="C9" s="131" t="s">
        <v>32</v>
      </c>
      <c r="D9" s="131" t="s">
        <v>33</v>
      </c>
      <c r="E9" s="131" t="s">
        <v>34</v>
      </c>
      <c r="F9" s="132" t="s">
        <v>20</v>
      </c>
      <c r="G9" s="14">
        <v>1</v>
      </c>
      <c r="H9" s="15">
        <v>0</v>
      </c>
      <c r="I9" s="15">
        <v>0</v>
      </c>
      <c r="J9" s="17">
        <v>0.23</v>
      </c>
      <c r="K9" s="117">
        <v>0</v>
      </c>
    </row>
    <row r="10" spans="1:11" ht="14.25">
      <c r="A10" s="11">
        <v>7</v>
      </c>
      <c r="B10" s="131" t="s">
        <v>35</v>
      </c>
      <c r="C10" s="131" t="s">
        <v>36</v>
      </c>
      <c r="D10" s="131" t="s">
        <v>37</v>
      </c>
      <c r="E10" s="131" t="s">
        <v>38</v>
      </c>
      <c r="F10" s="132" t="s">
        <v>20</v>
      </c>
      <c r="G10" s="14">
        <v>1</v>
      </c>
      <c r="H10" s="15">
        <v>0</v>
      </c>
      <c r="I10" s="15">
        <v>0</v>
      </c>
      <c r="J10" s="17">
        <v>0.23</v>
      </c>
      <c r="K10" s="117">
        <v>0</v>
      </c>
    </row>
    <row r="11" spans="1:11" ht="14.25">
      <c r="A11" s="11">
        <v>8</v>
      </c>
      <c r="B11" s="131" t="s">
        <v>35</v>
      </c>
      <c r="C11" s="131" t="s">
        <v>36</v>
      </c>
      <c r="D11" s="131" t="s">
        <v>39</v>
      </c>
      <c r="E11" s="131" t="s">
        <v>40</v>
      </c>
      <c r="F11" s="132" t="s">
        <v>20</v>
      </c>
      <c r="G11" s="14">
        <v>1</v>
      </c>
      <c r="H11" s="15">
        <v>0</v>
      </c>
      <c r="I11" s="15">
        <v>0</v>
      </c>
      <c r="J11" s="17">
        <v>0.23</v>
      </c>
      <c r="K11" s="117">
        <v>0</v>
      </c>
    </row>
    <row r="12" spans="1:11" ht="14.25">
      <c r="A12" s="11">
        <v>9</v>
      </c>
      <c r="B12" s="135" t="s">
        <v>41</v>
      </c>
      <c r="C12" s="131" t="s">
        <v>36</v>
      </c>
      <c r="D12" s="131" t="s">
        <v>42</v>
      </c>
      <c r="E12" s="131" t="s">
        <v>43</v>
      </c>
      <c r="F12" s="132" t="s">
        <v>20</v>
      </c>
      <c r="G12" s="14">
        <v>1</v>
      </c>
      <c r="H12" s="15">
        <v>0</v>
      </c>
      <c r="I12" s="15">
        <v>0</v>
      </c>
      <c r="J12" s="17">
        <v>0.23</v>
      </c>
      <c r="K12" s="117">
        <v>0</v>
      </c>
    </row>
    <row r="13" spans="1:11" ht="14.25">
      <c r="A13" s="11">
        <v>10</v>
      </c>
      <c r="B13" s="131" t="s">
        <v>41</v>
      </c>
      <c r="C13" s="131" t="s">
        <v>36</v>
      </c>
      <c r="D13" s="131" t="s">
        <v>44</v>
      </c>
      <c r="E13" s="131" t="s">
        <v>45</v>
      </c>
      <c r="F13" s="132" t="s">
        <v>20</v>
      </c>
      <c r="G13" s="14">
        <v>1</v>
      </c>
      <c r="H13" s="15">
        <v>0</v>
      </c>
      <c r="I13" s="15">
        <v>0</v>
      </c>
      <c r="J13" s="17">
        <v>0.23</v>
      </c>
      <c r="K13" s="117">
        <v>0</v>
      </c>
    </row>
    <row r="14" spans="1:11" ht="14.25">
      <c r="A14" s="11">
        <v>11</v>
      </c>
      <c r="B14" s="136" t="s">
        <v>46</v>
      </c>
      <c r="C14" s="136" t="s">
        <v>47</v>
      </c>
      <c r="D14" s="136">
        <v>110149013</v>
      </c>
      <c r="E14" s="136" t="s">
        <v>48</v>
      </c>
      <c r="F14" s="132" t="s">
        <v>49</v>
      </c>
      <c r="G14" s="14">
        <v>1</v>
      </c>
      <c r="H14" s="15">
        <v>0</v>
      </c>
      <c r="I14" s="15">
        <v>0</v>
      </c>
      <c r="J14" s="17">
        <v>0.23</v>
      </c>
      <c r="K14" s="117">
        <v>0</v>
      </c>
    </row>
    <row r="15" spans="1:11" ht="22.5">
      <c r="A15" s="11">
        <v>12</v>
      </c>
      <c r="B15" s="137" t="s">
        <v>21</v>
      </c>
      <c r="C15" s="136" t="s">
        <v>22</v>
      </c>
      <c r="D15" s="136" t="s">
        <v>50</v>
      </c>
      <c r="E15" s="136" t="s">
        <v>51</v>
      </c>
      <c r="F15" s="132" t="s">
        <v>52</v>
      </c>
      <c r="G15" s="14">
        <v>1</v>
      </c>
      <c r="H15" s="15">
        <v>0</v>
      </c>
      <c r="I15" s="15">
        <v>0</v>
      </c>
      <c r="J15" s="17">
        <v>0.23</v>
      </c>
      <c r="K15" s="117">
        <v>0</v>
      </c>
    </row>
    <row r="16" spans="1:11" ht="22.5">
      <c r="A16" s="11">
        <v>13</v>
      </c>
      <c r="B16" s="138" t="s">
        <v>53</v>
      </c>
      <c r="C16" s="138" t="s">
        <v>54</v>
      </c>
      <c r="D16" s="138">
        <v>423983</v>
      </c>
      <c r="E16" s="138" t="s">
        <v>55</v>
      </c>
      <c r="F16" s="132" t="s">
        <v>56</v>
      </c>
      <c r="G16" s="14">
        <v>1</v>
      </c>
      <c r="H16" s="15">
        <v>0</v>
      </c>
      <c r="I16" s="15">
        <v>0</v>
      </c>
      <c r="J16" s="17">
        <v>0.23</v>
      </c>
      <c r="K16" s="117">
        <v>0</v>
      </c>
    </row>
    <row r="17" spans="1:11" ht="14.25">
      <c r="A17" s="11">
        <v>14</v>
      </c>
      <c r="B17" s="137" t="s">
        <v>57</v>
      </c>
      <c r="C17" s="136" t="s">
        <v>58</v>
      </c>
      <c r="D17" s="136" t="s">
        <v>59</v>
      </c>
      <c r="E17" s="136" t="s">
        <v>60</v>
      </c>
      <c r="F17" s="132" t="s">
        <v>61</v>
      </c>
      <c r="G17" s="14">
        <v>1</v>
      </c>
      <c r="H17" s="15">
        <v>0</v>
      </c>
      <c r="I17" s="15">
        <v>0</v>
      </c>
      <c r="J17" s="17">
        <v>0.23</v>
      </c>
      <c r="K17" s="117">
        <v>0</v>
      </c>
    </row>
    <row r="18" spans="1:11" ht="14.25">
      <c r="A18" s="11">
        <v>15</v>
      </c>
      <c r="B18" s="137" t="s">
        <v>62</v>
      </c>
      <c r="C18" s="136" t="s">
        <v>63</v>
      </c>
      <c r="D18" s="136" t="s">
        <v>64</v>
      </c>
      <c r="E18" s="136" t="s">
        <v>65</v>
      </c>
      <c r="F18" s="132" t="s">
        <v>61</v>
      </c>
      <c r="G18" s="14">
        <v>1</v>
      </c>
      <c r="H18" s="15">
        <v>0</v>
      </c>
      <c r="I18" s="15">
        <v>0</v>
      </c>
      <c r="J18" s="17">
        <v>0.23</v>
      </c>
      <c r="K18" s="117">
        <v>0</v>
      </c>
    </row>
    <row r="19" spans="1:11" ht="22.5">
      <c r="A19" s="11">
        <v>16</v>
      </c>
      <c r="B19" s="136" t="s">
        <v>66</v>
      </c>
      <c r="C19" s="136" t="s">
        <v>67</v>
      </c>
      <c r="D19" s="136" t="s">
        <v>68</v>
      </c>
      <c r="E19" s="136" t="s">
        <v>69</v>
      </c>
      <c r="F19" s="132" t="s">
        <v>61</v>
      </c>
      <c r="G19" s="14">
        <v>1</v>
      </c>
      <c r="H19" s="15">
        <v>0</v>
      </c>
      <c r="I19" s="15">
        <v>0</v>
      </c>
      <c r="J19" s="17">
        <v>0.23</v>
      </c>
      <c r="K19" s="117">
        <v>0</v>
      </c>
    </row>
    <row r="20" spans="1:11" ht="22.5">
      <c r="A20" s="11">
        <v>17</v>
      </c>
      <c r="B20" s="138" t="s">
        <v>21</v>
      </c>
      <c r="C20" s="138" t="s">
        <v>22</v>
      </c>
      <c r="D20" s="138" t="s">
        <v>70</v>
      </c>
      <c r="E20" s="138" t="s">
        <v>71</v>
      </c>
      <c r="F20" s="132" t="s">
        <v>72</v>
      </c>
      <c r="G20" s="14">
        <v>1</v>
      </c>
      <c r="H20" s="15">
        <v>0</v>
      </c>
      <c r="I20" s="15">
        <v>0</v>
      </c>
      <c r="J20" s="17">
        <v>0.23</v>
      </c>
      <c r="K20" s="117">
        <v>0</v>
      </c>
    </row>
    <row r="21" spans="1:11" ht="14.25">
      <c r="A21" s="11">
        <v>18</v>
      </c>
      <c r="B21" s="139" t="s">
        <v>73</v>
      </c>
      <c r="C21" s="138" t="s">
        <v>74</v>
      </c>
      <c r="D21" s="138" t="s">
        <v>75</v>
      </c>
      <c r="E21" s="138" t="s">
        <v>76</v>
      </c>
      <c r="F21" s="132" t="s">
        <v>77</v>
      </c>
      <c r="G21" s="14">
        <v>1</v>
      </c>
      <c r="H21" s="15">
        <v>0</v>
      </c>
      <c r="I21" s="15">
        <v>0</v>
      </c>
      <c r="J21" s="17">
        <v>0.23</v>
      </c>
      <c r="K21" s="117">
        <v>0</v>
      </c>
    </row>
    <row r="22" spans="1:11" ht="22.5">
      <c r="A22" s="11">
        <v>19</v>
      </c>
      <c r="B22" s="140" t="s">
        <v>78</v>
      </c>
      <c r="C22" s="140" t="s">
        <v>79</v>
      </c>
      <c r="D22" s="140">
        <v>4422</v>
      </c>
      <c r="E22" s="140" t="s">
        <v>80</v>
      </c>
      <c r="F22" s="132" t="s">
        <v>81</v>
      </c>
      <c r="G22" s="14">
        <v>1</v>
      </c>
      <c r="H22" s="15">
        <v>0</v>
      </c>
      <c r="I22" s="15">
        <v>0</v>
      </c>
      <c r="J22" s="17">
        <v>0.23</v>
      </c>
      <c r="K22" s="117">
        <v>0</v>
      </c>
    </row>
    <row r="23" spans="1:12" ht="15">
      <c r="A23" s="1"/>
      <c r="B23" s="2"/>
      <c r="C23" s="2"/>
      <c r="D23" s="2"/>
      <c r="E23" s="2"/>
      <c r="F23" s="2"/>
      <c r="G23" s="21" t="s">
        <v>82</v>
      </c>
      <c r="H23" s="22"/>
      <c r="I23" s="118">
        <v>0</v>
      </c>
      <c r="J23" s="86">
        <v>0.23</v>
      </c>
      <c r="K23" s="119">
        <v>0</v>
      </c>
      <c r="L23" s="120"/>
    </row>
    <row r="24" spans="1:11" ht="14.25">
      <c r="A24" s="1"/>
      <c r="B24" s="2"/>
      <c r="C24" s="2"/>
      <c r="D24" s="2"/>
      <c r="E24" s="2"/>
      <c r="F24" s="2"/>
      <c r="G24" s="23"/>
      <c r="H24" s="22"/>
      <c r="I24" s="24"/>
      <c r="J24" s="25"/>
      <c r="K24" s="22"/>
    </row>
    <row r="25" spans="1:13" s="112" customFormat="1" ht="15">
      <c r="A25" s="105">
        <v>2</v>
      </c>
      <c r="B25" s="106" t="s">
        <v>0</v>
      </c>
      <c r="C25" s="107" t="s">
        <v>753</v>
      </c>
      <c r="D25" s="108"/>
      <c r="E25" s="108"/>
      <c r="F25" s="108"/>
      <c r="G25" s="108"/>
      <c r="H25" s="109"/>
      <c r="I25" s="108"/>
      <c r="J25" s="110"/>
      <c r="K25" s="111"/>
      <c r="M25" s="94"/>
    </row>
    <row r="26" spans="1:11" ht="45">
      <c r="A26" s="6"/>
      <c r="B26" s="7" t="s">
        <v>1</v>
      </c>
      <c r="C26" s="7" t="s">
        <v>2</v>
      </c>
      <c r="D26" s="7" t="s">
        <v>3</v>
      </c>
      <c r="E26" s="7" t="s">
        <v>4</v>
      </c>
      <c r="F26" s="141" t="s">
        <v>5</v>
      </c>
      <c r="G26" s="142" t="s">
        <v>6</v>
      </c>
      <c r="H26" s="9" t="s">
        <v>748</v>
      </c>
      <c r="I26" s="115" t="s">
        <v>749</v>
      </c>
      <c r="J26" s="116" t="s">
        <v>9</v>
      </c>
      <c r="K26" s="10" t="s">
        <v>750</v>
      </c>
    </row>
    <row r="27" spans="1:14" ht="22.5">
      <c r="A27" s="26">
        <v>1</v>
      </c>
      <c r="B27" s="121" t="s">
        <v>83</v>
      </c>
      <c r="C27" s="121" t="s">
        <v>84</v>
      </c>
      <c r="D27" s="121" t="s">
        <v>85</v>
      </c>
      <c r="E27" s="121" t="s">
        <v>86</v>
      </c>
      <c r="F27" s="122" t="s">
        <v>20</v>
      </c>
      <c r="G27" s="28">
        <v>1</v>
      </c>
      <c r="H27" s="15">
        <v>0</v>
      </c>
      <c r="I27" s="29">
        <f>G27*H27</f>
        <v>0</v>
      </c>
      <c r="J27" s="30">
        <v>0.23</v>
      </c>
      <c r="K27" s="31">
        <f>I27*1.23</f>
        <v>0</v>
      </c>
      <c r="N27" s="97"/>
    </row>
    <row r="28" spans="1:14" ht="22.5">
      <c r="A28" s="26">
        <v>2</v>
      </c>
      <c r="B28" s="121" t="s">
        <v>87</v>
      </c>
      <c r="C28" s="121" t="s">
        <v>88</v>
      </c>
      <c r="D28" s="121" t="s">
        <v>89</v>
      </c>
      <c r="E28" s="121" t="s">
        <v>90</v>
      </c>
      <c r="F28" s="122" t="s">
        <v>20</v>
      </c>
      <c r="G28" s="28">
        <v>1</v>
      </c>
      <c r="H28" s="15">
        <v>0</v>
      </c>
      <c r="I28" s="29">
        <f aca="true" t="shared" si="0" ref="I28:I34">G28*H28</f>
        <v>0</v>
      </c>
      <c r="J28" s="30">
        <v>0.23</v>
      </c>
      <c r="K28" s="31">
        <f aca="true" t="shared" si="1" ref="K28:K34">I28*1.23</f>
        <v>0</v>
      </c>
      <c r="N28" s="97"/>
    </row>
    <row r="29" spans="1:14" ht="14.25">
      <c r="A29" s="26">
        <v>3</v>
      </c>
      <c r="B29" s="121" t="s">
        <v>91</v>
      </c>
      <c r="C29" s="121" t="s">
        <v>92</v>
      </c>
      <c r="D29" s="121" t="s">
        <v>93</v>
      </c>
      <c r="E29" s="121" t="s">
        <v>94</v>
      </c>
      <c r="F29" s="122" t="s">
        <v>20</v>
      </c>
      <c r="G29" s="28">
        <v>1</v>
      </c>
      <c r="H29" s="15">
        <v>0</v>
      </c>
      <c r="I29" s="29">
        <f t="shared" si="0"/>
        <v>0</v>
      </c>
      <c r="J29" s="30">
        <v>0.23</v>
      </c>
      <c r="K29" s="31">
        <f t="shared" si="1"/>
        <v>0</v>
      </c>
      <c r="N29" s="97"/>
    </row>
    <row r="30" spans="1:14" ht="22.5">
      <c r="A30" s="26">
        <v>4</v>
      </c>
      <c r="B30" s="123" t="s">
        <v>95</v>
      </c>
      <c r="C30" s="124" t="s">
        <v>96</v>
      </c>
      <c r="D30" s="125" t="s">
        <v>97</v>
      </c>
      <c r="E30" s="126" t="s">
        <v>98</v>
      </c>
      <c r="F30" s="122" t="s">
        <v>52</v>
      </c>
      <c r="G30" s="28">
        <v>1</v>
      </c>
      <c r="H30" s="15">
        <v>0</v>
      </c>
      <c r="I30" s="29">
        <f t="shared" si="0"/>
        <v>0</v>
      </c>
      <c r="J30" s="30">
        <v>0.23</v>
      </c>
      <c r="K30" s="31">
        <f t="shared" si="1"/>
        <v>0</v>
      </c>
      <c r="N30" s="97"/>
    </row>
    <row r="31" spans="1:14" ht="14.25">
      <c r="A31" s="26">
        <v>5</v>
      </c>
      <c r="B31" s="121" t="s">
        <v>99</v>
      </c>
      <c r="C31" s="121" t="s">
        <v>100</v>
      </c>
      <c r="D31" s="127" t="s">
        <v>101</v>
      </c>
      <c r="E31" s="121" t="s">
        <v>80</v>
      </c>
      <c r="F31" s="122" t="s">
        <v>102</v>
      </c>
      <c r="G31" s="28">
        <v>1</v>
      </c>
      <c r="H31" s="15">
        <v>0</v>
      </c>
      <c r="I31" s="29">
        <f t="shared" si="0"/>
        <v>0</v>
      </c>
      <c r="J31" s="30">
        <v>0.23</v>
      </c>
      <c r="K31" s="31">
        <f t="shared" si="1"/>
        <v>0</v>
      </c>
      <c r="N31" s="97"/>
    </row>
    <row r="32" spans="1:14" ht="14.25">
      <c r="A32" s="26">
        <v>6</v>
      </c>
      <c r="B32" s="128" t="s">
        <v>103</v>
      </c>
      <c r="C32" s="128" t="s">
        <v>92</v>
      </c>
      <c r="D32" s="129" t="s">
        <v>104</v>
      </c>
      <c r="E32" s="128"/>
      <c r="F32" s="122" t="s">
        <v>56</v>
      </c>
      <c r="G32" s="28">
        <v>1</v>
      </c>
      <c r="H32" s="15">
        <v>0</v>
      </c>
      <c r="I32" s="29">
        <f t="shared" si="0"/>
        <v>0</v>
      </c>
      <c r="J32" s="30">
        <v>0.23</v>
      </c>
      <c r="K32" s="31">
        <f t="shared" si="1"/>
        <v>0</v>
      </c>
      <c r="N32" s="97"/>
    </row>
    <row r="33" spans="1:14" ht="33.75">
      <c r="A33" s="26">
        <v>7</v>
      </c>
      <c r="B33" s="128" t="s">
        <v>105</v>
      </c>
      <c r="C33" s="128" t="s">
        <v>92</v>
      </c>
      <c r="D33" s="128" t="s">
        <v>106</v>
      </c>
      <c r="E33" s="128" t="s">
        <v>107</v>
      </c>
      <c r="F33" s="122" t="s">
        <v>72</v>
      </c>
      <c r="G33" s="28">
        <v>1</v>
      </c>
      <c r="H33" s="15">
        <v>0</v>
      </c>
      <c r="I33" s="29">
        <f t="shared" si="0"/>
        <v>0</v>
      </c>
      <c r="J33" s="30">
        <v>0.23</v>
      </c>
      <c r="K33" s="31">
        <f t="shared" si="1"/>
        <v>0</v>
      </c>
      <c r="N33" s="97"/>
    </row>
    <row r="34" spans="1:14" ht="14.25">
      <c r="A34" s="26">
        <v>8</v>
      </c>
      <c r="B34" s="130" t="s">
        <v>108</v>
      </c>
      <c r="C34" s="128" t="s">
        <v>100</v>
      </c>
      <c r="D34" s="128">
        <v>802</v>
      </c>
      <c r="E34" s="128"/>
      <c r="F34" s="122" t="s">
        <v>77</v>
      </c>
      <c r="G34" s="28">
        <v>1</v>
      </c>
      <c r="H34" s="15">
        <v>0</v>
      </c>
      <c r="I34" s="29">
        <f t="shared" si="0"/>
        <v>0</v>
      </c>
      <c r="J34" s="30">
        <v>0.23</v>
      </c>
      <c r="K34" s="31">
        <f t="shared" si="1"/>
        <v>0</v>
      </c>
      <c r="N34" s="97"/>
    </row>
    <row r="35" spans="1:14" ht="14.25">
      <c r="A35" s="1"/>
      <c r="B35" s="2"/>
      <c r="C35" s="2"/>
      <c r="D35" s="2"/>
      <c r="E35" s="2"/>
      <c r="F35" s="2"/>
      <c r="G35" s="21" t="s">
        <v>82</v>
      </c>
      <c r="H35" s="22"/>
      <c r="I35" s="85">
        <f>SUM(I27:I34)</f>
        <v>0</v>
      </c>
      <c r="J35" s="86">
        <v>0.23</v>
      </c>
      <c r="K35" s="87">
        <f>SUM(K27:K34)</f>
        <v>0</v>
      </c>
      <c r="M35" s="95"/>
      <c r="N35" s="97"/>
    </row>
    <row r="37" spans="1:256" s="112" customFormat="1" ht="15">
      <c r="A37" s="105">
        <v>3</v>
      </c>
      <c r="B37" s="106" t="s">
        <v>737</v>
      </c>
      <c r="C37" s="107" t="s">
        <v>110</v>
      </c>
      <c r="D37" s="108"/>
      <c r="E37" s="108"/>
      <c r="F37" s="108"/>
      <c r="G37" s="108"/>
      <c r="H37" s="109"/>
      <c r="I37" s="108"/>
      <c r="J37" s="110"/>
      <c r="K37" s="111"/>
      <c r="L37" s="108"/>
      <c r="M37" s="94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  <c r="AS37" s="108"/>
      <c r="AT37" s="108"/>
      <c r="AU37" s="108"/>
      <c r="AV37" s="108"/>
      <c r="AW37" s="108"/>
      <c r="AX37" s="108"/>
      <c r="AY37" s="108"/>
      <c r="AZ37" s="108"/>
      <c r="BA37" s="108"/>
      <c r="BB37" s="108"/>
      <c r="BC37" s="108"/>
      <c r="BD37" s="108"/>
      <c r="BE37" s="108"/>
      <c r="BF37" s="108"/>
      <c r="BG37" s="108"/>
      <c r="BH37" s="108"/>
      <c r="BI37" s="108"/>
      <c r="BJ37" s="108"/>
      <c r="BK37" s="108"/>
      <c r="BL37" s="108"/>
      <c r="BM37" s="108"/>
      <c r="BN37" s="108"/>
      <c r="BO37" s="108"/>
      <c r="BP37" s="108"/>
      <c r="BQ37" s="108"/>
      <c r="BR37" s="108"/>
      <c r="BS37" s="108"/>
      <c r="BT37" s="108"/>
      <c r="BU37" s="108"/>
      <c r="BV37" s="108"/>
      <c r="BW37" s="108"/>
      <c r="BX37" s="108"/>
      <c r="BY37" s="108"/>
      <c r="BZ37" s="108"/>
      <c r="CA37" s="108"/>
      <c r="CB37" s="108"/>
      <c r="CC37" s="108"/>
      <c r="CD37" s="108"/>
      <c r="CE37" s="108"/>
      <c r="CF37" s="108"/>
      <c r="CG37" s="108"/>
      <c r="CH37" s="108"/>
      <c r="CI37" s="108"/>
      <c r="CJ37" s="108"/>
      <c r="CK37" s="108"/>
      <c r="CL37" s="108"/>
      <c r="CM37" s="108"/>
      <c r="CN37" s="108"/>
      <c r="CO37" s="108"/>
      <c r="CP37" s="108"/>
      <c r="CQ37" s="108"/>
      <c r="CR37" s="108"/>
      <c r="CS37" s="108"/>
      <c r="CT37" s="108"/>
      <c r="CU37" s="108"/>
      <c r="CV37" s="108"/>
      <c r="CW37" s="108"/>
      <c r="CX37" s="108"/>
      <c r="CY37" s="108"/>
      <c r="CZ37" s="108"/>
      <c r="DA37" s="108"/>
      <c r="DB37" s="108"/>
      <c r="DC37" s="108"/>
      <c r="DD37" s="108"/>
      <c r="DE37" s="108"/>
      <c r="DF37" s="108"/>
      <c r="DG37" s="108"/>
      <c r="DH37" s="108"/>
      <c r="DI37" s="108"/>
      <c r="DJ37" s="108"/>
      <c r="DK37" s="108"/>
      <c r="DL37" s="108"/>
      <c r="DM37" s="108"/>
      <c r="DN37" s="108"/>
      <c r="DO37" s="108"/>
      <c r="DP37" s="108"/>
      <c r="DQ37" s="108"/>
      <c r="DR37" s="108"/>
      <c r="DS37" s="108"/>
      <c r="DT37" s="108"/>
      <c r="DU37" s="108"/>
      <c r="DV37" s="108"/>
      <c r="DW37" s="108"/>
      <c r="DX37" s="108"/>
      <c r="DY37" s="108"/>
      <c r="DZ37" s="108"/>
      <c r="EA37" s="108"/>
      <c r="EB37" s="108"/>
      <c r="EC37" s="108"/>
      <c r="ED37" s="108"/>
      <c r="EE37" s="108"/>
      <c r="EF37" s="108"/>
      <c r="EG37" s="108"/>
      <c r="EH37" s="108"/>
      <c r="EI37" s="108"/>
      <c r="EJ37" s="108"/>
      <c r="EK37" s="108"/>
      <c r="EL37" s="108"/>
      <c r="EM37" s="108"/>
      <c r="EN37" s="108"/>
      <c r="EO37" s="108"/>
      <c r="EP37" s="108"/>
      <c r="EQ37" s="108"/>
      <c r="ER37" s="108"/>
      <c r="ES37" s="108"/>
      <c r="ET37" s="108"/>
      <c r="EU37" s="108"/>
      <c r="EV37" s="108"/>
      <c r="EW37" s="108"/>
      <c r="EX37" s="108"/>
      <c r="EY37" s="108"/>
      <c r="EZ37" s="108"/>
      <c r="FA37" s="108"/>
      <c r="FB37" s="108"/>
      <c r="FC37" s="108"/>
      <c r="FD37" s="108"/>
      <c r="FE37" s="108"/>
      <c r="FF37" s="108"/>
      <c r="FG37" s="108"/>
      <c r="FH37" s="108"/>
      <c r="FI37" s="108"/>
      <c r="FJ37" s="108"/>
      <c r="FK37" s="108"/>
      <c r="FL37" s="108"/>
      <c r="FM37" s="108"/>
      <c r="FN37" s="108"/>
      <c r="FO37" s="108"/>
      <c r="FP37" s="108"/>
      <c r="FQ37" s="108"/>
      <c r="FR37" s="108"/>
      <c r="FS37" s="108"/>
      <c r="FT37" s="108"/>
      <c r="FU37" s="108"/>
      <c r="FV37" s="108"/>
      <c r="FW37" s="108"/>
      <c r="FX37" s="108"/>
      <c r="FY37" s="108"/>
      <c r="FZ37" s="108"/>
      <c r="GA37" s="108"/>
      <c r="GB37" s="108"/>
      <c r="GC37" s="108"/>
      <c r="GD37" s="108"/>
      <c r="GE37" s="108"/>
      <c r="GF37" s="108"/>
      <c r="GG37" s="108"/>
      <c r="GH37" s="108"/>
      <c r="GI37" s="108"/>
      <c r="GJ37" s="108"/>
      <c r="GK37" s="108"/>
      <c r="GL37" s="108"/>
      <c r="GM37" s="108"/>
      <c r="GN37" s="108"/>
      <c r="GO37" s="108"/>
      <c r="GP37" s="108"/>
      <c r="GQ37" s="108"/>
      <c r="GR37" s="108"/>
      <c r="GS37" s="108"/>
      <c r="GT37" s="108"/>
      <c r="GU37" s="108"/>
      <c r="GV37" s="108"/>
      <c r="GW37" s="108"/>
      <c r="GX37" s="108"/>
      <c r="GY37" s="108"/>
      <c r="GZ37" s="108"/>
      <c r="HA37" s="108"/>
      <c r="HB37" s="108"/>
      <c r="HC37" s="108"/>
      <c r="HD37" s="108"/>
      <c r="HE37" s="108"/>
      <c r="HF37" s="108"/>
      <c r="HG37" s="108"/>
      <c r="HH37" s="108"/>
      <c r="HI37" s="108"/>
      <c r="HJ37" s="108"/>
      <c r="HK37" s="108"/>
      <c r="HL37" s="108"/>
      <c r="HM37" s="108"/>
      <c r="HN37" s="108"/>
      <c r="HO37" s="108"/>
      <c r="HP37" s="108"/>
      <c r="HQ37" s="108"/>
      <c r="HR37" s="108"/>
      <c r="HS37" s="108"/>
      <c r="HT37" s="108"/>
      <c r="HU37" s="108"/>
      <c r="HV37" s="108"/>
      <c r="HW37" s="108"/>
      <c r="HX37" s="108"/>
      <c r="HY37" s="108"/>
      <c r="HZ37" s="108"/>
      <c r="IA37" s="108"/>
      <c r="IB37" s="108"/>
      <c r="IC37" s="108"/>
      <c r="ID37" s="108"/>
      <c r="IE37" s="108"/>
      <c r="IF37" s="108"/>
      <c r="IG37" s="108"/>
      <c r="IH37" s="108"/>
      <c r="II37" s="108"/>
      <c r="IJ37" s="108"/>
      <c r="IK37" s="108"/>
      <c r="IL37" s="108"/>
      <c r="IM37" s="108"/>
      <c r="IN37" s="108"/>
      <c r="IO37" s="108"/>
      <c r="IP37" s="108"/>
      <c r="IQ37" s="108"/>
      <c r="IR37" s="108"/>
      <c r="IS37" s="108"/>
      <c r="IT37" s="108"/>
      <c r="IU37" s="108"/>
      <c r="IV37" s="108"/>
    </row>
    <row r="38" spans="1:256" ht="45">
      <c r="A38" s="6"/>
      <c r="B38" s="7" t="s">
        <v>1</v>
      </c>
      <c r="C38" s="7" t="s">
        <v>2</v>
      </c>
      <c r="D38" s="7" t="s">
        <v>3</v>
      </c>
      <c r="E38" s="7" t="s">
        <v>4</v>
      </c>
      <c r="F38" s="7" t="s">
        <v>5</v>
      </c>
      <c r="G38" s="8" t="s">
        <v>6</v>
      </c>
      <c r="H38" s="9" t="s">
        <v>748</v>
      </c>
      <c r="I38" s="115" t="s">
        <v>749</v>
      </c>
      <c r="J38" s="116" t="s">
        <v>9</v>
      </c>
      <c r="K38" s="10" t="s">
        <v>750</v>
      </c>
      <c r="L38" s="2"/>
      <c r="M38" s="96"/>
      <c r="N38" s="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2"/>
      <c r="DS38" s="32"/>
      <c r="DT38" s="32"/>
      <c r="DU38" s="32"/>
      <c r="DV38" s="32"/>
      <c r="DW38" s="32"/>
      <c r="DX38" s="32"/>
      <c r="DY38" s="32"/>
      <c r="DZ38" s="32"/>
      <c r="EA38" s="32"/>
      <c r="EB38" s="32"/>
      <c r="EC38" s="32"/>
      <c r="ED38" s="32"/>
      <c r="EE38" s="32"/>
      <c r="EF38" s="32"/>
      <c r="EG38" s="32"/>
      <c r="EH38" s="32"/>
      <c r="EI38" s="32"/>
      <c r="EJ38" s="32"/>
      <c r="EK38" s="32"/>
      <c r="EL38" s="32"/>
      <c r="EM38" s="32"/>
      <c r="EN38" s="32"/>
      <c r="EO38" s="32"/>
      <c r="EP38" s="32"/>
      <c r="EQ38" s="32"/>
      <c r="ER38" s="32"/>
      <c r="ES38" s="32"/>
      <c r="ET38" s="32"/>
      <c r="EU38" s="32"/>
      <c r="EV38" s="32"/>
      <c r="EW38" s="32"/>
      <c r="EX38" s="32"/>
      <c r="EY38" s="32"/>
      <c r="EZ38" s="32"/>
      <c r="FA38" s="32"/>
      <c r="FB38" s="32"/>
      <c r="FC38" s="32"/>
      <c r="FD38" s="32"/>
      <c r="FE38" s="32"/>
      <c r="FF38" s="32"/>
      <c r="FG38" s="32"/>
      <c r="FH38" s="32"/>
      <c r="FI38" s="32"/>
      <c r="FJ38" s="32"/>
      <c r="FK38" s="32"/>
      <c r="FL38" s="32"/>
      <c r="FM38" s="32"/>
      <c r="FN38" s="32"/>
      <c r="FO38" s="32"/>
      <c r="FP38" s="32"/>
      <c r="FQ38" s="32"/>
      <c r="FR38" s="32"/>
      <c r="FS38" s="32"/>
      <c r="FT38" s="32"/>
      <c r="FU38" s="32"/>
      <c r="FV38" s="32"/>
      <c r="FW38" s="32"/>
      <c r="FX38" s="32"/>
      <c r="FY38" s="32"/>
      <c r="FZ38" s="32"/>
      <c r="GA38" s="32"/>
      <c r="GB38" s="32"/>
      <c r="GC38" s="32"/>
      <c r="GD38" s="32"/>
      <c r="GE38" s="32"/>
      <c r="GF38" s="32"/>
      <c r="GG38" s="32"/>
      <c r="GH38" s="32"/>
      <c r="GI38" s="32"/>
      <c r="GJ38" s="32"/>
      <c r="GK38" s="32"/>
      <c r="GL38" s="32"/>
      <c r="GM38" s="32"/>
      <c r="GN38" s="32"/>
      <c r="GO38" s="32"/>
      <c r="GP38" s="32"/>
      <c r="GQ38" s="32"/>
      <c r="GR38" s="32"/>
      <c r="GS38" s="32"/>
      <c r="GT38" s="32"/>
      <c r="GU38" s="32"/>
      <c r="GV38" s="32"/>
      <c r="GW38" s="32"/>
      <c r="GX38" s="32"/>
      <c r="GY38" s="32"/>
      <c r="GZ38" s="32"/>
      <c r="HA38" s="32"/>
      <c r="HB38" s="32"/>
      <c r="HC38" s="32"/>
      <c r="HD38" s="32"/>
      <c r="HE38" s="32"/>
      <c r="HF38" s="32"/>
      <c r="HG38" s="32"/>
      <c r="HH38" s="32"/>
      <c r="HI38" s="32"/>
      <c r="HJ38" s="32"/>
      <c r="HK38" s="32"/>
      <c r="HL38" s="32"/>
      <c r="HM38" s="32"/>
      <c r="HN38" s="32"/>
      <c r="HO38" s="32"/>
      <c r="HP38" s="32"/>
      <c r="HQ38" s="32"/>
      <c r="HR38" s="32"/>
      <c r="HS38" s="32"/>
      <c r="HT38" s="32"/>
      <c r="HU38" s="32"/>
      <c r="HV38" s="32"/>
      <c r="HW38" s="32"/>
      <c r="HX38" s="32"/>
      <c r="HY38" s="32"/>
      <c r="HZ38" s="32"/>
      <c r="IA38" s="32"/>
      <c r="IB38" s="32"/>
      <c r="IC38" s="32"/>
      <c r="ID38" s="32"/>
      <c r="IE38" s="32"/>
      <c r="IF38" s="32"/>
      <c r="IG38" s="32"/>
      <c r="IH38" s="32"/>
      <c r="II38" s="32"/>
      <c r="IJ38" s="32"/>
      <c r="IK38" s="32"/>
      <c r="IL38" s="32"/>
      <c r="IM38" s="32"/>
      <c r="IN38" s="32"/>
      <c r="IO38" s="32"/>
      <c r="IP38" s="32"/>
      <c r="IQ38" s="32"/>
      <c r="IR38" s="32"/>
      <c r="IS38" s="32"/>
      <c r="IT38" s="32"/>
      <c r="IU38" s="32"/>
      <c r="IV38" s="32"/>
    </row>
    <row r="39" spans="1:256" ht="20.25" customHeight="1">
      <c r="A39" s="33">
        <v>1</v>
      </c>
      <c r="B39" s="136" t="s">
        <v>111</v>
      </c>
      <c r="C39" s="136" t="s">
        <v>112</v>
      </c>
      <c r="D39" s="136" t="s">
        <v>113</v>
      </c>
      <c r="E39" s="136" t="s">
        <v>114</v>
      </c>
      <c r="F39" s="132" t="s">
        <v>52</v>
      </c>
      <c r="G39" s="14">
        <v>1</v>
      </c>
      <c r="H39" s="15">
        <v>0</v>
      </c>
      <c r="I39" s="15">
        <v>0</v>
      </c>
      <c r="J39" s="34">
        <v>0.23</v>
      </c>
      <c r="K39" s="117">
        <v>0</v>
      </c>
      <c r="L39" s="2"/>
      <c r="M39" s="96"/>
      <c r="N39" s="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/>
      <c r="CG39" s="32"/>
      <c r="CH39" s="32"/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2"/>
      <c r="DE39" s="32"/>
      <c r="DF39" s="32"/>
      <c r="DG39" s="32"/>
      <c r="DH39" s="32"/>
      <c r="DI39" s="32"/>
      <c r="DJ39" s="32"/>
      <c r="DK39" s="32"/>
      <c r="DL39" s="32"/>
      <c r="DM39" s="32"/>
      <c r="DN39" s="32"/>
      <c r="DO39" s="32"/>
      <c r="DP39" s="32"/>
      <c r="DQ39" s="32"/>
      <c r="DR39" s="32"/>
      <c r="DS39" s="32"/>
      <c r="DT39" s="32"/>
      <c r="DU39" s="32"/>
      <c r="DV39" s="32"/>
      <c r="DW39" s="32"/>
      <c r="DX39" s="32"/>
      <c r="DY39" s="32"/>
      <c r="DZ39" s="32"/>
      <c r="EA39" s="32"/>
      <c r="EB39" s="32"/>
      <c r="EC39" s="32"/>
      <c r="ED39" s="32"/>
      <c r="EE39" s="32"/>
      <c r="EF39" s="32"/>
      <c r="EG39" s="32"/>
      <c r="EH39" s="32"/>
      <c r="EI39" s="32"/>
      <c r="EJ39" s="32"/>
      <c r="EK39" s="32"/>
      <c r="EL39" s="32"/>
      <c r="EM39" s="32"/>
      <c r="EN39" s="32"/>
      <c r="EO39" s="32"/>
      <c r="EP39" s="32"/>
      <c r="EQ39" s="32"/>
      <c r="ER39" s="32"/>
      <c r="ES39" s="32"/>
      <c r="ET39" s="32"/>
      <c r="EU39" s="32"/>
      <c r="EV39" s="32"/>
      <c r="EW39" s="32"/>
      <c r="EX39" s="32"/>
      <c r="EY39" s="32"/>
      <c r="EZ39" s="32"/>
      <c r="FA39" s="32"/>
      <c r="FB39" s="32"/>
      <c r="FC39" s="32"/>
      <c r="FD39" s="32"/>
      <c r="FE39" s="32"/>
      <c r="FF39" s="32"/>
      <c r="FG39" s="32"/>
      <c r="FH39" s="32"/>
      <c r="FI39" s="32"/>
      <c r="FJ39" s="32"/>
      <c r="FK39" s="32"/>
      <c r="FL39" s="32"/>
      <c r="FM39" s="32"/>
      <c r="FN39" s="32"/>
      <c r="FO39" s="32"/>
      <c r="FP39" s="32"/>
      <c r="FQ39" s="32"/>
      <c r="FR39" s="32"/>
      <c r="FS39" s="32"/>
      <c r="FT39" s="32"/>
      <c r="FU39" s="32"/>
      <c r="FV39" s="32"/>
      <c r="FW39" s="32"/>
      <c r="FX39" s="32"/>
      <c r="FY39" s="32"/>
      <c r="FZ39" s="32"/>
      <c r="GA39" s="32"/>
      <c r="GB39" s="32"/>
      <c r="GC39" s="32"/>
      <c r="GD39" s="32"/>
      <c r="GE39" s="32"/>
      <c r="GF39" s="32"/>
      <c r="GG39" s="32"/>
      <c r="GH39" s="32"/>
      <c r="GI39" s="32"/>
      <c r="GJ39" s="32"/>
      <c r="GK39" s="32"/>
      <c r="GL39" s="32"/>
      <c r="GM39" s="32"/>
      <c r="GN39" s="32"/>
      <c r="GO39" s="32"/>
      <c r="GP39" s="32"/>
      <c r="GQ39" s="32"/>
      <c r="GR39" s="32"/>
      <c r="GS39" s="32"/>
      <c r="GT39" s="32"/>
      <c r="GU39" s="32"/>
      <c r="GV39" s="32"/>
      <c r="GW39" s="32"/>
      <c r="GX39" s="32"/>
      <c r="GY39" s="32"/>
      <c r="GZ39" s="32"/>
      <c r="HA39" s="32"/>
      <c r="HB39" s="32"/>
      <c r="HC39" s="32"/>
      <c r="HD39" s="32"/>
      <c r="HE39" s="32"/>
      <c r="HF39" s="32"/>
      <c r="HG39" s="32"/>
      <c r="HH39" s="32"/>
      <c r="HI39" s="32"/>
      <c r="HJ39" s="32"/>
      <c r="HK39" s="32"/>
      <c r="HL39" s="32"/>
      <c r="HM39" s="32"/>
      <c r="HN39" s="32"/>
      <c r="HO39" s="32"/>
      <c r="HP39" s="32"/>
      <c r="HQ39" s="32"/>
      <c r="HR39" s="32"/>
      <c r="HS39" s="32"/>
      <c r="HT39" s="32"/>
      <c r="HU39" s="32"/>
      <c r="HV39" s="32"/>
      <c r="HW39" s="32"/>
      <c r="HX39" s="32"/>
      <c r="HY39" s="32"/>
      <c r="HZ39" s="32"/>
      <c r="IA39" s="32"/>
      <c r="IB39" s="32"/>
      <c r="IC39" s="32"/>
      <c r="ID39" s="32"/>
      <c r="IE39" s="32"/>
      <c r="IF39" s="32"/>
      <c r="IG39" s="32"/>
      <c r="IH39" s="32"/>
      <c r="II39" s="32"/>
      <c r="IJ39" s="32"/>
      <c r="IK39" s="32"/>
      <c r="IL39" s="32"/>
      <c r="IM39" s="32"/>
      <c r="IN39" s="32"/>
      <c r="IO39" s="32"/>
      <c r="IP39" s="32"/>
      <c r="IQ39" s="32"/>
      <c r="IR39" s="32"/>
      <c r="IS39" s="32"/>
      <c r="IT39" s="32"/>
      <c r="IU39" s="32"/>
      <c r="IV39" s="32"/>
    </row>
    <row r="40" spans="1:256" ht="33.75">
      <c r="A40" s="33">
        <v>2</v>
      </c>
      <c r="B40" s="136" t="s">
        <v>115</v>
      </c>
      <c r="C40" s="136" t="s">
        <v>112</v>
      </c>
      <c r="D40" s="136" t="s">
        <v>116</v>
      </c>
      <c r="E40" s="136" t="s">
        <v>117</v>
      </c>
      <c r="F40" s="132" t="s">
        <v>52</v>
      </c>
      <c r="G40" s="14">
        <v>1</v>
      </c>
      <c r="H40" s="15">
        <v>0</v>
      </c>
      <c r="I40" s="15">
        <v>0</v>
      </c>
      <c r="J40" s="34">
        <v>0.23</v>
      </c>
      <c r="K40" s="117">
        <v>0</v>
      </c>
      <c r="L40" s="2"/>
      <c r="M40" s="96"/>
      <c r="N40" s="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2"/>
      <c r="DB40" s="32"/>
      <c r="DC40" s="32"/>
      <c r="DD40" s="32"/>
      <c r="DE40" s="32"/>
      <c r="DF40" s="32"/>
      <c r="DG40" s="32"/>
      <c r="DH40" s="32"/>
      <c r="DI40" s="32"/>
      <c r="DJ40" s="32"/>
      <c r="DK40" s="32"/>
      <c r="DL40" s="32"/>
      <c r="DM40" s="32"/>
      <c r="DN40" s="32"/>
      <c r="DO40" s="32"/>
      <c r="DP40" s="32"/>
      <c r="DQ40" s="32"/>
      <c r="DR40" s="32"/>
      <c r="DS40" s="32"/>
      <c r="DT40" s="32"/>
      <c r="DU40" s="32"/>
      <c r="DV40" s="32"/>
      <c r="DW40" s="32"/>
      <c r="DX40" s="32"/>
      <c r="DY40" s="32"/>
      <c r="DZ40" s="32"/>
      <c r="EA40" s="32"/>
      <c r="EB40" s="32"/>
      <c r="EC40" s="32"/>
      <c r="ED40" s="32"/>
      <c r="EE40" s="32"/>
      <c r="EF40" s="32"/>
      <c r="EG40" s="32"/>
      <c r="EH40" s="32"/>
      <c r="EI40" s="32"/>
      <c r="EJ40" s="32"/>
      <c r="EK40" s="32"/>
      <c r="EL40" s="32"/>
      <c r="EM40" s="32"/>
      <c r="EN40" s="32"/>
      <c r="EO40" s="32"/>
      <c r="EP40" s="32"/>
      <c r="EQ40" s="32"/>
      <c r="ER40" s="32"/>
      <c r="ES40" s="32"/>
      <c r="ET40" s="32"/>
      <c r="EU40" s="32"/>
      <c r="EV40" s="32"/>
      <c r="EW40" s="32"/>
      <c r="EX40" s="32"/>
      <c r="EY40" s="32"/>
      <c r="EZ40" s="32"/>
      <c r="FA40" s="32"/>
      <c r="FB40" s="32"/>
      <c r="FC40" s="32"/>
      <c r="FD40" s="32"/>
      <c r="FE40" s="32"/>
      <c r="FF40" s="32"/>
      <c r="FG40" s="32"/>
      <c r="FH40" s="32"/>
      <c r="FI40" s="32"/>
      <c r="FJ40" s="32"/>
      <c r="FK40" s="32"/>
      <c r="FL40" s="32"/>
      <c r="FM40" s="32"/>
      <c r="FN40" s="32"/>
      <c r="FO40" s="32"/>
      <c r="FP40" s="32"/>
      <c r="FQ40" s="32"/>
      <c r="FR40" s="32"/>
      <c r="FS40" s="32"/>
      <c r="FT40" s="32"/>
      <c r="FU40" s="32"/>
      <c r="FV40" s="32"/>
      <c r="FW40" s="32"/>
      <c r="FX40" s="32"/>
      <c r="FY40" s="32"/>
      <c r="FZ40" s="32"/>
      <c r="GA40" s="32"/>
      <c r="GB40" s="32"/>
      <c r="GC40" s="32"/>
      <c r="GD40" s="32"/>
      <c r="GE40" s="32"/>
      <c r="GF40" s="32"/>
      <c r="GG40" s="32"/>
      <c r="GH40" s="32"/>
      <c r="GI40" s="32"/>
      <c r="GJ40" s="32"/>
      <c r="GK40" s="32"/>
      <c r="GL40" s="32"/>
      <c r="GM40" s="32"/>
      <c r="GN40" s="32"/>
      <c r="GO40" s="32"/>
      <c r="GP40" s="32"/>
      <c r="GQ40" s="32"/>
      <c r="GR40" s="32"/>
      <c r="GS40" s="32"/>
      <c r="GT40" s="32"/>
      <c r="GU40" s="32"/>
      <c r="GV40" s="32"/>
      <c r="GW40" s="32"/>
      <c r="GX40" s="32"/>
      <c r="GY40" s="32"/>
      <c r="GZ40" s="32"/>
      <c r="HA40" s="32"/>
      <c r="HB40" s="32"/>
      <c r="HC40" s="32"/>
      <c r="HD40" s="32"/>
      <c r="HE40" s="32"/>
      <c r="HF40" s="32"/>
      <c r="HG40" s="32"/>
      <c r="HH40" s="32"/>
      <c r="HI40" s="32"/>
      <c r="HJ40" s="32"/>
      <c r="HK40" s="32"/>
      <c r="HL40" s="32"/>
      <c r="HM40" s="32"/>
      <c r="HN40" s="32"/>
      <c r="HO40" s="32"/>
      <c r="HP40" s="32"/>
      <c r="HQ40" s="32"/>
      <c r="HR40" s="32"/>
      <c r="HS40" s="32"/>
      <c r="HT40" s="32"/>
      <c r="HU40" s="32"/>
      <c r="HV40" s="32"/>
      <c r="HW40" s="32"/>
      <c r="HX40" s="32"/>
      <c r="HY40" s="32"/>
      <c r="HZ40" s="32"/>
      <c r="IA40" s="32"/>
      <c r="IB40" s="32"/>
      <c r="IC40" s="32"/>
      <c r="ID40" s="32"/>
      <c r="IE40" s="32"/>
      <c r="IF40" s="32"/>
      <c r="IG40" s="32"/>
      <c r="IH40" s="32"/>
      <c r="II40" s="32"/>
      <c r="IJ40" s="32"/>
      <c r="IK40" s="32"/>
      <c r="IL40" s="32"/>
      <c r="IM40" s="32"/>
      <c r="IN40" s="32"/>
      <c r="IO40" s="32"/>
      <c r="IP40" s="32"/>
      <c r="IQ40" s="32"/>
      <c r="IR40" s="32"/>
      <c r="IS40" s="32"/>
      <c r="IT40" s="32"/>
      <c r="IU40" s="32"/>
      <c r="IV40" s="32"/>
    </row>
    <row r="41" spans="1:256" ht="21.75" customHeight="1">
      <c r="A41" s="33">
        <v>3</v>
      </c>
      <c r="B41" s="136" t="s">
        <v>118</v>
      </c>
      <c r="C41" s="136" t="s">
        <v>119</v>
      </c>
      <c r="D41" s="136">
        <v>9506087</v>
      </c>
      <c r="E41" s="136" t="s">
        <v>120</v>
      </c>
      <c r="F41" s="132" t="s">
        <v>52</v>
      </c>
      <c r="G41" s="14">
        <v>1</v>
      </c>
      <c r="H41" s="15">
        <v>0</v>
      </c>
      <c r="I41" s="15">
        <v>0</v>
      </c>
      <c r="J41" s="34">
        <v>0.23</v>
      </c>
      <c r="K41" s="117">
        <v>0</v>
      </c>
      <c r="L41" s="2"/>
      <c r="M41" s="96"/>
      <c r="N41" s="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  <c r="DC41" s="32"/>
      <c r="DD41" s="32"/>
      <c r="DE41" s="32"/>
      <c r="DF41" s="32"/>
      <c r="DG41" s="32"/>
      <c r="DH41" s="32"/>
      <c r="DI41" s="32"/>
      <c r="DJ41" s="32"/>
      <c r="DK41" s="32"/>
      <c r="DL41" s="32"/>
      <c r="DM41" s="32"/>
      <c r="DN41" s="32"/>
      <c r="DO41" s="32"/>
      <c r="DP41" s="32"/>
      <c r="DQ41" s="32"/>
      <c r="DR41" s="32"/>
      <c r="DS41" s="32"/>
      <c r="DT41" s="32"/>
      <c r="DU41" s="32"/>
      <c r="DV41" s="32"/>
      <c r="DW41" s="32"/>
      <c r="DX41" s="32"/>
      <c r="DY41" s="32"/>
      <c r="DZ41" s="32"/>
      <c r="EA41" s="32"/>
      <c r="EB41" s="32"/>
      <c r="EC41" s="32"/>
      <c r="ED41" s="32"/>
      <c r="EE41" s="32"/>
      <c r="EF41" s="32"/>
      <c r="EG41" s="32"/>
      <c r="EH41" s="32"/>
      <c r="EI41" s="32"/>
      <c r="EJ41" s="32"/>
      <c r="EK41" s="32"/>
      <c r="EL41" s="32"/>
      <c r="EM41" s="32"/>
      <c r="EN41" s="32"/>
      <c r="EO41" s="32"/>
      <c r="EP41" s="32"/>
      <c r="EQ41" s="32"/>
      <c r="ER41" s="32"/>
      <c r="ES41" s="32"/>
      <c r="ET41" s="32"/>
      <c r="EU41" s="32"/>
      <c r="EV41" s="32"/>
      <c r="EW41" s="32"/>
      <c r="EX41" s="32"/>
      <c r="EY41" s="32"/>
      <c r="EZ41" s="32"/>
      <c r="FA41" s="32"/>
      <c r="FB41" s="32"/>
      <c r="FC41" s="32"/>
      <c r="FD41" s="32"/>
      <c r="FE41" s="32"/>
      <c r="FF41" s="32"/>
      <c r="FG41" s="32"/>
      <c r="FH41" s="32"/>
      <c r="FI41" s="32"/>
      <c r="FJ41" s="32"/>
      <c r="FK41" s="32"/>
      <c r="FL41" s="32"/>
      <c r="FM41" s="32"/>
      <c r="FN41" s="32"/>
      <c r="FO41" s="32"/>
      <c r="FP41" s="32"/>
      <c r="FQ41" s="32"/>
      <c r="FR41" s="32"/>
      <c r="FS41" s="32"/>
      <c r="FT41" s="32"/>
      <c r="FU41" s="32"/>
      <c r="FV41" s="32"/>
      <c r="FW41" s="32"/>
      <c r="FX41" s="32"/>
      <c r="FY41" s="32"/>
      <c r="FZ41" s="32"/>
      <c r="GA41" s="32"/>
      <c r="GB41" s="32"/>
      <c r="GC41" s="32"/>
      <c r="GD41" s="32"/>
      <c r="GE41" s="32"/>
      <c r="GF41" s="32"/>
      <c r="GG41" s="32"/>
      <c r="GH41" s="32"/>
      <c r="GI41" s="32"/>
      <c r="GJ41" s="32"/>
      <c r="GK41" s="32"/>
      <c r="GL41" s="32"/>
      <c r="GM41" s="32"/>
      <c r="GN41" s="32"/>
      <c r="GO41" s="32"/>
      <c r="GP41" s="32"/>
      <c r="GQ41" s="32"/>
      <c r="GR41" s="32"/>
      <c r="GS41" s="32"/>
      <c r="GT41" s="32"/>
      <c r="GU41" s="32"/>
      <c r="GV41" s="32"/>
      <c r="GW41" s="32"/>
      <c r="GX41" s="32"/>
      <c r="GY41" s="32"/>
      <c r="GZ41" s="32"/>
      <c r="HA41" s="32"/>
      <c r="HB41" s="32"/>
      <c r="HC41" s="32"/>
      <c r="HD41" s="32"/>
      <c r="HE41" s="32"/>
      <c r="HF41" s="32"/>
      <c r="HG41" s="32"/>
      <c r="HH41" s="32"/>
      <c r="HI41" s="32"/>
      <c r="HJ41" s="32"/>
      <c r="HK41" s="32"/>
      <c r="HL41" s="32"/>
      <c r="HM41" s="32"/>
      <c r="HN41" s="32"/>
      <c r="HO41" s="32"/>
      <c r="HP41" s="32"/>
      <c r="HQ41" s="32"/>
      <c r="HR41" s="32"/>
      <c r="HS41" s="32"/>
      <c r="HT41" s="32"/>
      <c r="HU41" s="32"/>
      <c r="HV41" s="32"/>
      <c r="HW41" s="32"/>
      <c r="HX41" s="32"/>
      <c r="HY41" s="32"/>
      <c r="HZ41" s="32"/>
      <c r="IA41" s="32"/>
      <c r="IB41" s="32"/>
      <c r="IC41" s="32"/>
      <c r="ID41" s="32"/>
      <c r="IE41" s="32"/>
      <c r="IF41" s="32"/>
      <c r="IG41" s="32"/>
      <c r="IH41" s="32"/>
      <c r="II41" s="32"/>
      <c r="IJ41" s="32"/>
      <c r="IK41" s="32"/>
      <c r="IL41" s="32"/>
      <c r="IM41" s="32"/>
      <c r="IN41" s="32"/>
      <c r="IO41" s="32"/>
      <c r="IP41" s="32"/>
      <c r="IQ41" s="32"/>
      <c r="IR41" s="32"/>
      <c r="IS41" s="32"/>
      <c r="IT41" s="32"/>
      <c r="IU41" s="32"/>
      <c r="IV41" s="32"/>
    </row>
    <row r="42" spans="1:256" ht="19.5" customHeight="1">
      <c r="A42" s="33">
        <v>4</v>
      </c>
      <c r="B42" s="136" t="s">
        <v>121</v>
      </c>
      <c r="C42" s="136" t="s">
        <v>119</v>
      </c>
      <c r="D42" s="136" t="s">
        <v>122</v>
      </c>
      <c r="E42" s="136" t="s">
        <v>120</v>
      </c>
      <c r="F42" s="132" t="s">
        <v>52</v>
      </c>
      <c r="G42" s="14">
        <v>1</v>
      </c>
      <c r="H42" s="15">
        <v>0</v>
      </c>
      <c r="I42" s="15">
        <v>0</v>
      </c>
      <c r="J42" s="34">
        <v>0.23</v>
      </c>
      <c r="K42" s="117">
        <v>0</v>
      </c>
      <c r="L42" s="2"/>
      <c r="M42" s="96"/>
      <c r="N42" s="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2"/>
      <c r="DE42" s="32"/>
      <c r="DF42" s="32"/>
      <c r="DG42" s="32"/>
      <c r="DH42" s="32"/>
      <c r="DI42" s="32"/>
      <c r="DJ42" s="32"/>
      <c r="DK42" s="32"/>
      <c r="DL42" s="32"/>
      <c r="DM42" s="32"/>
      <c r="DN42" s="32"/>
      <c r="DO42" s="32"/>
      <c r="DP42" s="32"/>
      <c r="DQ42" s="32"/>
      <c r="DR42" s="32"/>
      <c r="DS42" s="32"/>
      <c r="DT42" s="32"/>
      <c r="DU42" s="32"/>
      <c r="DV42" s="32"/>
      <c r="DW42" s="32"/>
      <c r="DX42" s="32"/>
      <c r="DY42" s="32"/>
      <c r="DZ42" s="32"/>
      <c r="EA42" s="32"/>
      <c r="EB42" s="32"/>
      <c r="EC42" s="32"/>
      <c r="ED42" s="32"/>
      <c r="EE42" s="32"/>
      <c r="EF42" s="32"/>
      <c r="EG42" s="32"/>
      <c r="EH42" s="32"/>
      <c r="EI42" s="32"/>
      <c r="EJ42" s="32"/>
      <c r="EK42" s="32"/>
      <c r="EL42" s="32"/>
      <c r="EM42" s="32"/>
      <c r="EN42" s="32"/>
      <c r="EO42" s="32"/>
      <c r="EP42" s="32"/>
      <c r="EQ42" s="32"/>
      <c r="ER42" s="32"/>
      <c r="ES42" s="32"/>
      <c r="ET42" s="32"/>
      <c r="EU42" s="32"/>
      <c r="EV42" s="32"/>
      <c r="EW42" s="32"/>
      <c r="EX42" s="32"/>
      <c r="EY42" s="32"/>
      <c r="EZ42" s="32"/>
      <c r="FA42" s="32"/>
      <c r="FB42" s="32"/>
      <c r="FC42" s="32"/>
      <c r="FD42" s="32"/>
      <c r="FE42" s="32"/>
      <c r="FF42" s="32"/>
      <c r="FG42" s="32"/>
      <c r="FH42" s="32"/>
      <c r="FI42" s="32"/>
      <c r="FJ42" s="32"/>
      <c r="FK42" s="32"/>
      <c r="FL42" s="32"/>
      <c r="FM42" s="32"/>
      <c r="FN42" s="32"/>
      <c r="FO42" s="32"/>
      <c r="FP42" s="32"/>
      <c r="FQ42" s="32"/>
      <c r="FR42" s="32"/>
      <c r="FS42" s="32"/>
      <c r="FT42" s="32"/>
      <c r="FU42" s="32"/>
      <c r="FV42" s="32"/>
      <c r="FW42" s="32"/>
      <c r="FX42" s="32"/>
      <c r="FY42" s="32"/>
      <c r="FZ42" s="32"/>
      <c r="GA42" s="32"/>
      <c r="GB42" s="32"/>
      <c r="GC42" s="32"/>
      <c r="GD42" s="32"/>
      <c r="GE42" s="32"/>
      <c r="GF42" s="32"/>
      <c r="GG42" s="32"/>
      <c r="GH42" s="32"/>
      <c r="GI42" s="32"/>
      <c r="GJ42" s="32"/>
      <c r="GK42" s="32"/>
      <c r="GL42" s="32"/>
      <c r="GM42" s="32"/>
      <c r="GN42" s="32"/>
      <c r="GO42" s="32"/>
      <c r="GP42" s="32"/>
      <c r="GQ42" s="32"/>
      <c r="GR42" s="32"/>
      <c r="GS42" s="32"/>
      <c r="GT42" s="32"/>
      <c r="GU42" s="32"/>
      <c r="GV42" s="32"/>
      <c r="GW42" s="32"/>
      <c r="GX42" s="32"/>
      <c r="GY42" s="32"/>
      <c r="GZ42" s="32"/>
      <c r="HA42" s="32"/>
      <c r="HB42" s="32"/>
      <c r="HC42" s="32"/>
      <c r="HD42" s="32"/>
      <c r="HE42" s="32"/>
      <c r="HF42" s="32"/>
      <c r="HG42" s="32"/>
      <c r="HH42" s="32"/>
      <c r="HI42" s="32"/>
      <c r="HJ42" s="32"/>
      <c r="HK42" s="32"/>
      <c r="HL42" s="32"/>
      <c r="HM42" s="32"/>
      <c r="HN42" s="32"/>
      <c r="HO42" s="32"/>
      <c r="HP42" s="32"/>
      <c r="HQ42" s="32"/>
      <c r="HR42" s="32"/>
      <c r="HS42" s="32"/>
      <c r="HT42" s="32"/>
      <c r="HU42" s="32"/>
      <c r="HV42" s="32"/>
      <c r="HW42" s="32"/>
      <c r="HX42" s="32"/>
      <c r="HY42" s="32"/>
      <c r="HZ42" s="32"/>
      <c r="IA42" s="32"/>
      <c r="IB42" s="32"/>
      <c r="IC42" s="32"/>
      <c r="ID42" s="32"/>
      <c r="IE42" s="32"/>
      <c r="IF42" s="32"/>
      <c r="IG42" s="32"/>
      <c r="IH42" s="32"/>
      <c r="II42" s="32"/>
      <c r="IJ42" s="32"/>
      <c r="IK42" s="32"/>
      <c r="IL42" s="32"/>
      <c r="IM42" s="32"/>
      <c r="IN42" s="32"/>
      <c r="IO42" s="32"/>
      <c r="IP42" s="32"/>
      <c r="IQ42" s="32"/>
      <c r="IR42" s="32"/>
      <c r="IS42" s="32"/>
      <c r="IT42" s="32"/>
      <c r="IU42" s="32"/>
      <c r="IV42" s="32"/>
    </row>
    <row r="43" spans="1:256" ht="22.5">
      <c r="A43" s="33">
        <v>5</v>
      </c>
      <c r="B43" s="136" t="s">
        <v>123</v>
      </c>
      <c r="C43" s="136" t="s">
        <v>124</v>
      </c>
      <c r="D43" s="144">
        <v>361197</v>
      </c>
      <c r="E43" s="136" t="s">
        <v>125</v>
      </c>
      <c r="F43" s="132" t="s">
        <v>126</v>
      </c>
      <c r="G43" s="14">
        <v>1</v>
      </c>
      <c r="H43" s="15">
        <v>0</v>
      </c>
      <c r="I43" s="15">
        <v>0</v>
      </c>
      <c r="J43" s="34">
        <v>0.23</v>
      </c>
      <c r="K43" s="117">
        <v>0</v>
      </c>
      <c r="L43" s="2"/>
      <c r="M43" s="96"/>
      <c r="N43" s="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2"/>
      <c r="CL43" s="32"/>
      <c r="CM43" s="32"/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2"/>
      <c r="DB43" s="32"/>
      <c r="DC43" s="32"/>
      <c r="DD43" s="32"/>
      <c r="DE43" s="32"/>
      <c r="DF43" s="32"/>
      <c r="DG43" s="32"/>
      <c r="DH43" s="32"/>
      <c r="DI43" s="32"/>
      <c r="DJ43" s="32"/>
      <c r="DK43" s="32"/>
      <c r="DL43" s="32"/>
      <c r="DM43" s="32"/>
      <c r="DN43" s="32"/>
      <c r="DO43" s="32"/>
      <c r="DP43" s="32"/>
      <c r="DQ43" s="32"/>
      <c r="DR43" s="32"/>
      <c r="DS43" s="32"/>
      <c r="DT43" s="32"/>
      <c r="DU43" s="32"/>
      <c r="DV43" s="32"/>
      <c r="DW43" s="32"/>
      <c r="DX43" s="32"/>
      <c r="DY43" s="32"/>
      <c r="DZ43" s="32"/>
      <c r="EA43" s="32"/>
      <c r="EB43" s="32"/>
      <c r="EC43" s="32"/>
      <c r="ED43" s="32"/>
      <c r="EE43" s="32"/>
      <c r="EF43" s="32"/>
      <c r="EG43" s="32"/>
      <c r="EH43" s="32"/>
      <c r="EI43" s="32"/>
      <c r="EJ43" s="32"/>
      <c r="EK43" s="32"/>
      <c r="EL43" s="32"/>
      <c r="EM43" s="32"/>
      <c r="EN43" s="32"/>
      <c r="EO43" s="32"/>
      <c r="EP43" s="32"/>
      <c r="EQ43" s="32"/>
      <c r="ER43" s="32"/>
      <c r="ES43" s="32"/>
      <c r="ET43" s="32"/>
      <c r="EU43" s="32"/>
      <c r="EV43" s="32"/>
      <c r="EW43" s="32"/>
      <c r="EX43" s="32"/>
      <c r="EY43" s="32"/>
      <c r="EZ43" s="32"/>
      <c r="FA43" s="32"/>
      <c r="FB43" s="32"/>
      <c r="FC43" s="32"/>
      <c r="FD43" s="32"/>
      <c r="FE43" s="32"/>
      <c r="FF43" s="32"/>
      <c r="FG43" s="32"/>
      <c r="FH43" s="32"/>
      <c r="FI43" s="32"/>
      <c r="FJ43" s="32"/>
      <c r="FK43" s="32"/>
      <c r="FL43" s="32"/>
      <c r="FM43" s="32"/>
      <c r="FN43" s="32"/>
      <c r="FO43" s="32"/>
      <c r="FP43" s="32"/>
      <c r="FQ43" s="32"/>
      <c r="FR43" s="32"/>
      <c r="FS43" s="32"/>
      <c r="FT43" s="32"/>
      <c r="FU43" s="32"/>
      <c r="FV43" s="32"/>
      <c r="FW43" s="32"/>
      <c r="FX43" s="32"/>
      <c r="FY43" s="32"/>
      <c r="FZ43" s="32"/>
      <c r="GA43" s="32"/>
      <c r="GB43" s="32"/>
      <c r="GC43" s="32"/>
      <c r="GD43" s="32"/>
      <c r="GE43" s="32"/>
      <c r="GF43" s="32"/>
      <c r="GG43" s="32"/>
      <c r="GH43" s="32"/>
      <c r="GI43" s="32"/>
      <c r="GJ43" s="32"/>
      <c r="GK43" s="32"/>
      <c r="GL43" s="32"/>
      <c r="GM43" s="32"/>
      <c r="GN43" s="32"/>
      <c r="GO43" s="32"/>
      <c r="GP43" s="32"/>
      <c r="GQ43" s="32"/>
      <c r="GR43" s="32"/>
      <c r="GS43" s="32"/>
      <c r="GT43" s="32"/>
      <c r="GU43" s="32"/>
      <c r="GV43" s="32"/>
      <c r="GW43" s="32"/>
      <c r="GX43" s="32"/>
      <c r="GY43" s="32"/>
      <c r="GZ43" s="32"/>
      <c r="HA43" s="32"/>
      <c r="HB43" s="32"/>
      <c r="HC43" s="32"/>
      <c r="HD43" s="32"/>
      <c r="HE43" s="32"/>
      <c r="HF43" s="32"/>
      <c r="HG43" s="32"/>
      <c r="HH43" s="32"/>
      <c r="HI43" s="32"/>
      <c r="HJ43" s="32"/>
      <c r="HK43" s="32"/>
      <c r="HL43" s="32"/>
      <c r="HM43" s="32"/>
      <c r="HN43" s="32"/>
      <c r="HO43" s="32"/>
      <c r="HP43" s="32"/>
      <c r="HQ43" s="32"/>
      <c r="HR43" s="32"/>
      <c r="HS43" s="32"/>
      <c r="HT43" s="32"/>
      <c r="HU43" s="32"/>
      <c r="HV43" s="32"/>
      <c r="HW43" s="32"/>
      <c r="HX43" s="32"/>
      <c r="HY43" s="32"/>
      <c r="HZ43" s="32"/>
      <c r="IA43" s="32"/>
      <c r="IB43" s="32"/>
      <c r="IC43" s="32"/>
      <c r="ID43" s="32"/>
      <c r="IE43" s="32"/>
      <c r="IF43" s="32"/>
      <c r="IG43" s="32"/>
      <c r="IH43" s="32"/>
      <c r="II43" s="32"/>
      <c r="IJ43" s="32"/>
      <c r="IK43" s="32"/>
      <c r="IL43" s="32"/>
      <c r="IM43" s="32"/>
      <c r="IN43" s="32"/>
      <c r="IO43" s="32"/>
      <c r="IP43" s="32"/>
      <c r="IQ43" s="32"/>
      <c r="IR43" s="32"/>
      <c r="IS43" s="32"/>
      <c r="IT43" s="32"/>
      <c r="IU43" s="32"/>
      <c r="IV43" s="32"/>
    </row>
    <row r="44" spans="1:256" ht="29.25" customHeight="1">
      <c r="A44" s="33">
        <v>6</v>
      </c>
      <c r="B44" s="138" t="s">
        <v>127</v>
      </c>
      <c r="C44" s="138" t="s">
        <v>128</v>
      </c>
      <c r="D44" s="138">
        <v>2480220</v>
      </c>
      <c r="E44" s="138" t="s">
        <v>129</v>
      </c>
      <c r="F44" s="132" t="s">
        <v>56</v>
      </c>
      <c r="G44" s="14">
        <v>1</v>
      </c>
      <c r="H44" s="15">
        <v>0</v>
      </c>
      <c r="I44" s="15">
        <v>0</v>
      </c>
      <c r="J44" s="34">
        <v>0.23</v>
      </c>
      <c r="K44" s="117">
        <v>0</v>
      </c>
      <c r="L44" s="2"/>
      <c r="M44" s="96"/>
      <c r="N44" s="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BZ44" s="32"/>
      <c r="CA44" s="32"/>
      <c r="CB44" s="32"/>
      <c r="CC44" s="32"/>
      <c r="CD44" s="32"/>
      <c r="CE44" s="32"/>
      <c r="CF44" s="32"/>
      <c r="CG44" s="32"/>
      <c r="CH44" s="32"/>
      <c r="CI44" s="32"/>
      <c r="CJ44" s="32"/>
      <c r="CK44" s="32"/>
      <c r="CL44" s="32"/>
      <c r="CM44" s="32"/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  <c r="DC44" s="32"/>
      <c r="DD44" s="32"/>
      <c r="DE44" s="32"/>
      <c r="DF44" s="32"/>
      <c r="DG44" s="32"/>
      <c r="DH44" s="32"/>
      <c r="DI44" s="32"/>
      <c r="DJ44" s="32"/>
      <c r="DK44" s="32"/>
      <c r="DL44" s="32"/>
      <c r="DM44" s="32"/>
      <c r="DN44" s="32"/>
      <c r="DO44" s="32"/>
      <c r="DP44" s="32"/>
      <c r="DQ44" s="32"/>
      <c r="DR44" s="32"/>
      <c r="DS44" s="32"/>
      <c r="DT44" s="32"/>
      <c r="DU44" s="32"/>
      <c r="DV44" s="32"/>
      <c r="DW44" s="32"/>
      <c r="DX44" s="32"/>
      <c r="DY44" s="32"/>
      <c r="DZ44" s="32"/>
      <c r="EA44" s="32"/>
      <c r="EB44" s="32"/>
      <c r="EC44" s="32"/>
      <c r="ED44" s="32"/>
      <c r="EE44" s="32"/>
      <c r="EF44" s="32"/>
      <c r="EG44" s="32"/>
      <c r="EH44" s="32"/>
      <c r="EI44" s="32"/>
      <c r="EJ44" s="32"/>
      <c r="EK44" s="32"/>
      <c r="EL44" s="32"/>
      <c r="EM44" s="32"/>
      <c r="EN44" s="32"/>
      <c r="EO44" s="32"/>
      <c r="EP44" s="32"/>
      <c r="EQ44" s="32"/>
      <c r="ER44" s="32"/>
      <c r="ES44" s="32"/>
      <c r="ET44" s="32"/>
      <c r="EU44" s="32"/>
      <c r="EV44" s="32"/>
      <c r="EW44" s="32"/>
      <c r="EX44" s="32"/>
      <c r="EY44" s="32"/>
      <c r="EZ44" s="32"/>
      <c r="FA44" s="32"/>
      <c r="FB44" s="32"/>
      <c r="FC44" s="32"/>
      <c r="FD44" s="32"/>
      <c r="FE44" s="32"/>
      <c r="FF44" s="32"/>
      <c r="FG44" s="32"/>
      <c r="FH44" s="32"/>
      <c r="FI44" s="32"/>
      <c r="FJ44" s="32"/>
      <c r="FK44" s="32"/>
      <c r="FL44" s="32"/>
      <c r="FM44" s="32"/>
      <c r="FN44" s="32"/>
      <c r="FO44" s="32"/>
      <c r="FP44" s="32"/>
      <c r="FQ44" s="32"/>
      <c r="FR44" s="32"/>
      <c r="FS44" s="32"/>
      <c r="FT44" s="32"/>
      <c r="FU44" s="32"/>
      <c r="FV44" s="32"/>
      <c r="FW44" s="32"/>
      <c r="FX44" s="32"/>
      <c r="FY44" s="32"/>
      <c r="FZ44" s="32"/>
      <c r="GA44" s="32"/>
      <c r="GB44" s="32"/>
      <c r="GC44" s="32"/>
      <c r="GD44" s="32"/>
      <c r="GE44" s="32"/>
      <c r="GF44" s="32"/>
      <c r="GG44" s="32"/>
      <c r="GH44" s="32"/>
      <c r="GI44" s="32"/>
      <c r="GJ44" s="32"/>
      <c r="GK44" s="32"/>
      <c r="GL44" s="32"/>
      <c r="GM44" s="32"/>
      <c r="GN44" s="32"/>
      <c r="GO44" s="32"/>
      <c r="GP44" s="32"/>
      <c r="GQ44" s="32"/>
      <c r="GR44" s="32"/>
      <c r="GS44" s="32"/>
      <c r="GT44" s="32"/>
      <c r="GU44" s="32"/>
      <c r="GV44" s="32"/>
      <c r="GW44" s="32"/>
      <c r="GX44" s="32"/>
      <c r="GY44" s="32"/>
      <c r="GZ44" s="32"/>
      <c r="HA44" s="32"/>
      <c r="HB44" s="32"/>
      <c r="HC44" s="32"/>
      <c r="HD44" s="32"/>
      <c r="HE44" s="32"/>
      <c r="HF44" s="32"/>
      <c r="HG44" s="32"/>
      <c r="HH44" s="32"/>
      <c r="HI44" s="32"/>
      <c r="HJ44" s="32"/>
      <c r="HK44" s="32"/>
      <c r="HL44" s="32"/>
      <c r="HM44" s="32"/>
      <c r="HN44" s="32"/>
      <c r="HO44" s="32"/>
      <c r="HP44" s="32"/>
      <c r="HQ44" s="32"/>
      <c r="HR44" s="32"/>
      <c r="HS44" s="32"/>
      <c r="HT44" s="32"/>
      <c r="HU44" s="32"/>
      <c r="HV44" s="32"/>
      <c r="HW44" s="32"/>
      <c r="HX44" s="32"/>
      <c r="HY44" s="32"/>
      <c r="HZ44" s="32"/>
      <c r="IA44" s="32"/>
      <c r="IB44" s="32"/>
      <c r="IC44" s="32"/>
      <c r="ID44" s="32"/>
      <c r="IE44" s="32"/>
      <c r="IF44" s="32"/>
      <c r="IG44" s="32"/>
      <c r="IH44" s="32"/>
      <c r="II44" s="32"/>
      <c r="IJ44" s="32"/>
      <c r="IK44" s="32"/>
      <c r="IL44" s="32"/>
      <c r="IM44" s="32"/>
      <c r="IN44" s="32"/>
      <c r="IO44" s="32"/>
      <c r="IP44" s="32"/>
      <c r="IQ44" s="32"/>
      <c r="IR44" s="32"/>
      <c r="IS44" s="32"/>
      <c r="IT44" s="32"/>
      <c r="IU44" s="32"/>
      <c r="IV44" s="32"/>
    </row>
    <row r="45" spans="1:256" ht="23.25" customHeight="1">
      <c r="A45" s="33">
        <v>7</v>
      </c>
      <c r="B45" s="138" t="s">
        <v>130</v>
      </c>
      <c r="C45" s="138" t="s">
        <v>131</v>
      </c>
      <c r="D45" s="138" t="s">
        <v>132</v>
      </c>
      <c r="E45" s="138" t="s">
        <v>133</v>
      </c>
      <c r="F45" s="132" t="s">
        <v>56</v>
      </c>
      <c r="G45" s="14">
        <v>1</v>
      </c>
      <c r="H45" s="15">
        <v>0</v>
      </c>
      <c r="I45" s="15">
        <v>0</v>
      </c>
      <c r="J45" s="34">
        <v>0.23</v>
      </c>
      <c r="K45" s="117">
        <v>0</v>
      </c>
      <c r="L45" s="2"/>
      <c r="M45" s="96"/>
      <c r="N45" s="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2"/>
      <c r="DE45" s="32"/>
      <c r="DF45" s="32"/>
      <c r="DG45" s="32"/>
      <c r="DH45" s="32"/>
      <c r="DI45" s="32"/>
      <c r="DJ45" s="32"/>
      <c r="DK45" s="32"/>
      <c r="DL45" s="32"/>
      <c r="DM45" s="32"/>
      <c r="DN45" s="32"/>
      <c r="DO45" s="32"/>
      <c r="DP45" s="32"/>
      <c r="DQ45" s="32"/>
      <c r="DR45" s="32"/>
      <c r="DS45" s="32"/>
      <c r="DT45" s="32"/>
      <c r="DU45" s="32"/>
      <c r="DV45" s="32"/>
      <c r="DW45" s="32"/>
      <c r="DX45" s="32"/>
      <c r="DY45" s="32"/>
      <c r="DZ45" s="32"/>
      <c r="EA45" s="32"/>
      <c r="EB45" s="32"/>
      <c r="EC45" s="32"/>
      <c r="ED45" s="32"/>
      <c r="EE45" s="32"/>
      <c r="EF45" s="32"/>
      <c r="EG45" s="32"/>
      <c r="EH45" s="32"/>
      <c r="EI45" s="32"/>
      <c r="EJ45" s="32"/>
      <c r="EK45" s="32"/>
      <c r="EL45" s="32"/>
      <c r="EM45" s="32"/>
      <c r="EN45" s="32"/>
      <c r="EO45" s="32"/>
      <c r="EP45" s="32"/>
      <c r="EQ45" s="32"/>
      <c r="ER45" s="32"/>
      <c r="ES45" s="32"/>
      <c r="ET45" s="32"/>
      <c r="EU45" s="32"/>
      <c r="EV45" s="32"/>
      <c r="EW45" s="32"/>
      <c r="EX45" s="32"/>
      <c r="EY45" s="32"/>
      <c r="EZ45" s="32"/>
      <c r="FA45" s="32"/>
      <c r="FB45" s="32"/>
      <c r="FC45" s="32"/>
      <c r="FD45" s="32"/>
      <c r="FE45" s="32"/>
      <c r="FF45" s="32"/>
      <c r="FG45" s="32"/>
      <c r="FH45" s="32"/>
      <c r="FI45" s="32"/>
      <c r="FJ45" s="32"/>
      <c r="FK45" s="32"/>
      <c r="FL45" s="32"/>
      <c r="FM45" s="32"/>
      <c r="FN45" s="32"/>
      <c r="FO45" s="32"/>
      <c r="FP45" s="32"/>
      <c r="FQ45" s="32"/>
      <c r="FR45" s="32"/>
      <c r="FS45" s="32"/>
      <c r="FT45" s="32"/>
      <c r="FU45" s="32"/>
      <c r="FV45" s="32"/>
      <c r="FW45" s="32"/>
      <c r="FX45" s="32"/>
      <c r="FY45" s="32"/>
      <c r="FZ45" s="32"/>
      <c r="GA45" s="32"/>
      <c r="GB45" s="32"/>
      <c r="GC45" s="32"/>
      <c r="GD45" s="32"/>
      <c r="GE45" s="32"/>
      <c r="GF45" s="32"/>
      <c r="GG45" s="32"/>
      <c r="GH45" s="32"/>
      <c r="GI45" s="32"/>
      <c r="GJ45" s="32"/>
      <c r="GK45" s="32"/>
      <c r="GL45" s="32"/>
      <c r="GM45" s="32"/>
      <c r="GN45" s="32"/>
      <c r="GO45" s="32"/>
      <c r="GP45" s="32"/>
      <c r="GQ45" s="32"/>
      <c r="GR45" s="32"/>
      <c r="GS45" s="32"/>
      <c r="GT45" s="32"/>
      <c r="GU45" s="32"/>
      <c r="GV45" s="32"/>
      <c r="GW45" s="32"/>
      <c r="GX45" s="32"/>
      <c r="GY45" s="32"/>
      <c r="GZ45" s="32"/>
      <c r="HA45" s="32"/>
      <c r="HB45" s="32"/>
      <c r="HC45" s="32"/>
      <c r="HD45" s="32"/>
      <c r="HE45" s="32"/>
      <c r="HF45" s="32"/>
      <c r="HG45" s="32"/>
      <c r="HH45" s="32"/>
      <c r="HI45" s="32"/>
      <c r="HJ45" s="32"/>
      <c r="HK45" s="32"/>
      <c r="HL45" s="32"/>
      <c r="HM45" s="32"/>
      <c r="HN45" s="32"/>
      <c r="HO45" s="32"/>
      <c r="HP45" s="32"/>
      <c r="HQ45" s="32"/>
      <c r="HR45" s="32"/>
      <c r="HS45" s="32"/>
      <c r="HT45" s="32"/>
      <c r="HU45" s="32"/>
      <c r="HV45" s="32"/>
      <c r="HW45" s="32"/>
      <c r="HX45" s="32"/>
      <c r="HY45" s="32"/>
      <c r="HZ45" s="32"/>
      <c r="IA45" s="32"/>
      <c r="IB45" s="32"/>
      <c r="IC45" s="32"/>
      <c r="ID45" s="32"/>
      <c r="IE45" s="32"/>
      <c r="IF45" s="32"/>
      <c r="IG45" s="32"/>
      <c r="IH45" s="32"/>
      <c r="II45" s="32"/>
      <c r="IJ45" s="32"/>
      <c r="IK45" s="32"/>
      <c r="IL45" s="32"/>
      <c r="IM45" s="32"/>
      <c r="IN45" s="32"/>
      <c r="IO45" s="32"/>
      <c r="IP45" s="32"/>
      <c r="IQ45" s="32"/>
      <c r="IR45" s="32"/>
      <c r="IS45" s="32"/>
      <c r="IT45" s="32"/>
      <c r="IU45" s="32"/>
      <c r="IV45" s="32"/>
    </row>
    <row r="46" spans="1:256" ht="45">
      <c r="A46" s="33">
        <v>8</v>
      </c>
      <c r="B46" s="136" t="s">
        <v>134</v>
      </c>
      <c r="C46" s="136" t="s">
        <v>135</v>
      </c>
      <c r="D46" s="136" t="s">
        <v>136</v>
      </c>
      <c r="E46" s="136" t="s">
        <v>137</v>
      </c>
      <c r="F46" s="132" t="s">
        <v>61</v>
      </c>
      <c r="G46" s="14">
        <v>1</v>
      </c>
      <c r="H46" s="15">
        <v>0</v>
      </c>
      <c r="I46" s="15">
        <v>0</v>
      </c>
      <c r="J46" s="34">
        <v>0.23</v>
      </c>
      <c r="K46" s="117">
        <v>0</v>
      </c>
      <c r="L46" s="2"/>
      <c r="M46" s="96"/>
      <c r="N46" s="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2"/>
      <c r="DB46" s="32"/>
      <c r="DC46" s="32"/>
      <c r="DD46" s="32"/>
      <c r="DE46" s="32"/>
      <c r="DF46" s="32"/>
      <c r="DG46" s="32"/>
      <c r="DH46" s="32"/>
      <c r="DI46" s="32"/>
      <c r="DJ46" s="32"/>
      <c r="DK46" s="32"/>
      <c r="DL46" s="32"/>
      <c r="DM46" s="32"/>
      <c r="DN46" s="32"/>
      <c r="DO46" s="32"/>
      <c r="DP46" s="32"/>
      <c r="DQ46" s="32"/>
      <c r="DR46" s="32"/>
      <c r="DS46" s="32"/>
      <c r="DT46" s="32"/>
      <c r="DU46" s="32"/>
      <c r="DV46" s="32"/>
      <c r="DW46" s="32"/>
      <c r="DX46" s="32"/>
      <c r="DY46" s="32"/>
      <c r="DZ46" s="32"/>
      <c r="EA46" s="32"/>
      <c r="EB46" s="32"/>
      <c r="EC46" s="32"/>
      <c r="ED46" s="32"/>
      <c r="EE46" s="32"/>
      <c r="EF46" s="32"/>
      <c r="EG46" s="32"/>
      <c r="EH46" s="32"/>
      <c r="EI46" s="32"/>
      <c r="EJ46" s="32"/>
      <c r="EK46" s="32"/>
      <c r="EL46" s="32"/>
      <c r="EM46" s="32"/>
      <c r="EN46" s="32"/>
      <c r="EO46" s="32"/>
      <c r="EP46" s="32"/>
      <c r="EQ46" s="32"/>
      <c r="ER46" s="32"/>
      <c r="ES46" s="32"/>
      <c r="ET46" s="32"/>
      <c r="EU46" s="32"/>
      <c r="EV46" s="32"/>
      <c r="EW46" s="32"/>
      <c r="EX46" s="32"/>
      <c r="EY46" s="32"/>
      <c r="EZ46" s="32"/>
      <c r="FA46" s="32"/>
      <c r="FB46" s="32"/>
      <c r="FC46" s="32"/>
      <c r="FD46" s="32"/>
      <c r="FE46" s="32"/>
      <c r="FF46" s="32"/>
      <c r="FG46" s="32"/>
      <c r="FH46" s="32"/>
      <c r="FI46" s="32"/>
      <c r="FJ46" s="32"/>
      <c r="FK46" s="32"/>
      <c r="FL46" s="32"/>
      <c r="FM46" s="32"/>
      <c r="FN46" s="32"/>
      <c r="FO46" s="32"/>
      <c r="FP46" s="32"/>
      <c r="FQ46" s="32"/>
      <c r="FR46" s="32"/>
      <c r="FS46" s="32"/>
      <c r="FT46" s="32"/>
      <c r="FU46" s="32"/>
      <c r="FV46" s="32"/>
      <c r="FW46" s="32"/>
      <c r="FX46" s="32"/>
      <c r="FY46" s="32"/>
      <c r="FZ46" s="32"/>
      <c r="GA46" s="32"/>
      <c r="GB46" s="32"/>
      <c r="GC46" s="32"/>
      <c r="GD46" s="32"/>
      <c r="GE46" s="32"/>
      <c r="GF46" s="32"/>
      <c r="GG46" s="32"/>
      <c r="GH46" s="32"/>
      <c r="GI46" s="32"/>
      <c r="GJ46" s="32"/>
      <c r="GK46" s="32"/>
      <c r="GL46" s="32"/>
      <c r="GM46" s="32"/>
      <c r="GN46" s="32"/>
      <c r="GO46" s="32"/>
      <c r="GP46" s="32"/>
      <c r="GQ46" s="32"/>
      <c r="GR46" s="32"/>
      <c r="GS46" s="32"/>
      <c r="GT46" s="32"/>
      <c r="GU46" s="32"/>
      <c r="GV46" s="32"/>
      <c r="GW46" s="32"/>
      <c r="GX46" s="32"/>
      <c r="GY46" s="32"/>
      <c r="GZ46" s="32"/>
      <c r="HA46" s="32"/>
      <c r="HB46" s="32"/>
      <c r="HC46" s="32"/>
      <c r="HD46" s="32"/>
      <c r="HE46" s="32"/>
      <c r="HF46" s="32"/>
      <c r="HG46" s="32"/>
      <c r="HH46" s="32"/>
      <c r="HI46" s="32"/>
      <c r="HJ46" s="32"/>
      <c r="HK46" s="32"/>
      <c r="HL46" s="32"/>
      <c r="HM46" s="32"/>
      <c r="HN46" s="32"/>
      <c r="HO46" s="32"/>
      <c r="HP46" s="32"/>
      <c r="HQ46" s="32"/>
      <c r="HR46" s="32"/>
      <c r="HS46" s="32"/>
      <c r="HT46" s="32"/>
      <c r="HU46" s="32"/>
      <c r="HV46" s="32"/>
      <c r="HW46" s="32"/>
      <c r="HX46" s="32"/>
      <c r="HY46" s="32"/>
      <c r="HZ46" s="32"/>
      <c r="IA46" s="32"/>
      <c r="IB46" s="32"/>
      <c r="IC46" s="32"/>
      <c r="ID46" s="32"/>
      <c r="IE46" s="32"/>
      <c r="IF46" s="32"/>
      <c r="IG46" s="32"/>
      <c r="IH46" s="32"/>
      <c r="II46" s="32"/>
      <c r="IJ46" s="32"/>
      <c r="IK46" s="32"/>
      <c r="IL46" s="32"/>
      <c r="IM46" s="32"/>
      <c r="IN46" s="32"/>
      <c r="IO46" s="32"/>
      <c r="IP46" s="32"/>
      <c r="IQ46" s="32"/>
      <c r="IR46" s="32"/>
      <c r="IS46" s="32"/>
      <c r="IT46" s="32"/>
      <c r="IU46" s="32"/>
      <c r="IV46" s="32"/>
    </row>
    <row r="47" spans="1:256" ht="23.25" customHeight="1">
      <c r="A47" s="33">
        <v>9</v>
      </c>
      <c r="B47" s="136" t="s">
        <v>138</v>
      </c>
      <c r="C47" s="136" t="s">
        <v>139</v>
      </c>
      <c r="D47" s="136" t="s">
        <v>140</v>
      </c>
      <c r="E47" s="136" t="s">
        <v>141</v>
      </c>
      <c r="F47" s="132" t="s">
        <v>61</v>
      </c>
      <c r="G47" s="14">
        <v>1</v>
      </c>
      <c r="H47" s="15">
        <v>0</v>
      </c>
      <c r="I47" s="15">
        <v>0</v>
      </c>
      <c r="J47" s="34">
        <v>0.23</v>
      </c>
      <c r="K47" s="117">
        <v>0</v>
      </c>
      <c r="L47" s="2"/>
      <c r="M47" s="96"/>
      <c r="N47" s="2"/>
      <c r="O47" s="32"/>
      <c r="P47" s="35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2"/>
      <c r="DB47" s="32"/>
      <c r="DC47" s="32"/>
      <c r="DD47" s="32"/>
      <c r="DE47" s="32"/>
      <c r="DF47" s="32"/>
      <c r="DG47" s="32"/>
      <c r="DH47" s="32"/>
      <c r="DI47" s="32"/>
      <c r="DJ47" s="32"/>
      <c r="DK47" s="32"/>
      <c r="DL47" s="32"/>
      <c r="DM47" s="32"/>
      <c r="DN47" s="32"/>
      <c r="DO47" s="32"/>
      <c r="DP47" s="32"/>
      <c r="DQ47" s="32"/>
      <c r="DR47" s="32"/>
      <c r="DS47" s="32"/>
      <c r="DT47" s="32"/>
      <c r="DU47" s="32"/>
      <c r="DV47" s="32"/>
      <c r="DW47" s="32"/>
      <c r="DX47" s="32"/>
      <c r="DY47" s="32"/>
      <c r="DZ47" s="32"/>
      <c r="EA47" s="32"/>
      <c r="EB47" s="32"/>
      <c r="EC47" s="32"/>
      <c r="ED47" s="32"/>
      <c r="EE47" s="32"/>
      <c r="EF47" s="32"/>
      <c r="EG47" s="32"/>
      <c r="EH47" s="32"/>
      <c r="EI47" s="32"/>
      <c r="EJ47" s="32"/>
      <c r="EK47" s="32"/>
      <c r="EL47" s="32"/>
      <c r="EM47" s="32"/>
      <c r="EN47" s="32"/>
      <c r="EO47" s="32"/>
      <c r="EP47" s="32"/>
      <c r="EQ47" s="32"/>
      <c r="ER47" s="32"/>
      <c r="ES47" s="32"/>
      <c r="ET47" s="32"/>
      <c r="EU47" s="32"/>
      <c r="EV47" s="32"/>
      <c r="EW47" s="32"/>
      <c r="EX47" s="32"/>
      <c r="EY47" s="32"/>
      <c r="EZ47" s="32"/>
      <c r="FA47" s="32"/>
      <c r="FB47" s="32"/>
      <c r="FC47" s="32"/>
      <c r="FD47" s="32"/>
      <c r="FE47" s="32"/>
      <c r="FF47" s="32"/>
      <c r="FG47" s="32"/>
      <c r="FH47" s="32"/>
      <c r="FI47" s="32"/>
      <c r="FJ47" s="32"/>
      <c r="FK47" s="32"/>
      <c r="FL47" s="32"/>
      <c r="FM47" s="32"/>
      <c r="FN47" s="32"/>
      <c r="FO47" s="32"/>
      <c r="FP47" s="32"/>
      <c r="FQ47" s="32"/>
      <c r="FR47" s="32"/>
      <c r="FS47" s="32"/>
      <c r="FT47" s="32"/>
      <c r="FU47" s="32"/>
      <c r="FV47" s="32"/>
      <c r="FW47" s="32"/>
      <c r="FX47" s="32"/>
      <c r="FY47" s="32"/>
      <c r="FZ47" s="32"/>
      <c r="GA47" s="32"/>
      <c r="GB47" s="32"/>
      <c r="GC47" s="32"/>
      <c r="GD47" s="32"/>
      <c r="GE47" s="32"/>
      <c r="GF47" s="32"/>
      <c r="GG47" s="32"/>
      <c r="GH47" s="32"/>
      <c r="GI47" s="32"/>
      <c r="GJ47" s="32"/>
      <c r="GK47" s="32"/>
      <c r="GL47" s="32"/>
      <c r="GM47" s="32"/>
      <c r="GN47" s="32"/>
      <c r="GO47" s="32"/>
      <c r="GP47" s="32"/>
      <c r="GQ47" s="32"/>
      <c r="GR47" s="32"/>
      <c r="GS47" s="32"/>
      <c r="GT47" s="32"/>
      <c r="GU47" s="32"/>
      <c r="GV47" s="32"/>
      <c r="GW47" s="32"/>
      <c r="GX47" s="32"/>
      <c r="GY47" s="32"/>
      <c r="GZ47" s="32"/>
      <c r="HA47" s="32"/>
      <c r="HB47" s="32"/>
      <c r="HC47" s="32"/>
      <c r="HD47" s="32"/>
      <c r="HE47" s="32"/>
      <c r="HF47" s="32"/>
      <c r="HG47" s="32"/>
      <c r="HH47" s="32"/>
      <c r="HI47" s="32"/>
      <c r="HJ47" s="32"/>
      <c r="HK47" s="32"/>
      <c r="HL47" s="32"/>
      <c r="HM47" s="32"/>
      <c r="HN47" s="32"/>
      <c r="HO47" s="32"/>
      <c r="HP47" s="32"/>
      <c r="HQ47" s="32"/>
      <c r="HR47" s="32"/>
      <c r="HS47" s="32"/>
      <c r="HT47" s="32"/>
      <c r="HU47" s="32"/>
      <c r="HV47" s="32"/>
      <c r="HW47" s="32"/>
      <c r="HX47" s="32"/>
      <c r="HY47" s="32"/>
      <c r="HZ47" s="32"/>
      <c r="IA47" s="32"/>
      <c r="IB47" s="32"/>
      <c r="IC47" s="32"/>
      <c r="ID47" s="32"/>
      <c r="IE47" s="32"/>
      <c r="IF47" s="32"/>
      <c r="IG47" s="32"/>
      <c r="IH47" s="32"/>
      <c r="II47" s="32"/>
      <c r="IJ47" s="32"/>
      <c r="IK47" s="32"/>
      <c r="IL47" s="32"/>
      <c r="IM47" s="32"/>
      <c r="IN47" s="32"/>
      <c r="IO47" s="32"/>
      <c r="IP47" s="32"/>
      <c r="IQ47" s="32"/>
      <c r="IR47" s="32"/>
      <c r="IS47" s="32"/>
      <c r="IT47" s="32"/>
      <c r="IU47" s="32"/>
      <c r="IV47" s="32"/>
    </row>
    <row r="48" spans="1:256" ht="23.25" customHeight="1">
      <c r="A48" s="33">
        <v>10</v>
      </c>
      <c r="B48" s="136" t="s">
        <v>142</v>
      </c>
      <c r="C48" s="136" t="s">
        <v>143</v>
      </c>
      <c r="D48" s="136" t="s">
        <v>144</v>
      </c>
      <c r="E48" s="136" t="s">
        <v>145</v>
      </c>
      <c r="F48" s="132" t="s">
        <v>146</v>
      </c>
      <c r="G48" s="14">
        <v>1</v>
      </c>
      <c r="H48" s="15">
        <v>0</v>
      </c>
      <c r="I48" s="15">
        <v>0</v>
      </c>
      <c r="J48" s="34">
        <v>0.23</v>
      </c>
      <c r="K48" s="117">
        <v>0</v>
      </c>
      <c r="L48" s="2"/>
      <c r="M48" s="96"/>
      <c r="N48" s="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2"/>
      <c r="DE48" s="32"/>
      <c r="DF48" s="32"/>
      <c r="DG48" s="32"/>
      <c r="DH48" s="32"/>
      <c r="DI48" s="32"/>
      <c r="DJ48" s="32"/>
      <c r="DK48" s="32"/>
      <c r="DL48" s="32"/>
      <c r="DM48" s="32"/>
      <c r="DN48" s="32"/>
      <c r="DO48" s="32"/>
      <c r="DP48" s="32"/>
      <c r="DQ48" s="32"/>
      <c r="DR48" s="32"/>
      <c r="DS48" s="32"/>
      <c r="DT48" s="32"/>
      <c r="DU48" s="32"/>
      <c r="DV48" s="32"/>
      <c r="DW48" s="32"/>
      <c r="DX48" s="32"/>
      <c r="DY48" s="32"/>
      <c r="DZ48" s="32"/>
      <c r="EA48" s="32"/>
      <c r="EB48" s="32"/>
      <c r="EC48" s="32"/>
      <c r="ED48" s="32"/>
      <c r="EE48" s="32"/>
      <c r="EF48" s="32"/>
      <c r="EG48" s="32"/>
      <c r="EH48" s="32"/>
      <c r="EI48" s="32"/>
      <c r="EJ48" s="32"/>
      <c r="EK48" s="32"/>
      <c r="EL48" s="32"/>
      <c r="EM48" s="32"/>
      <c r="EN48" s="32"/>
      <c r="EO48" s="32"/>
      <c r="EP48" s="32"/>
      <c r="EQ48" s="32"/>
      <c r="ER48" s="32"/>
      <c r="ES48" s="32"/>
      <c r="ET48" s="32"/>
      <c r="EU48" s="32"/>
      <c r="EV48" s="32"/>
      <c r="EW48" s="32"/>
      <c r="EX48" s="32"/>
      <c r="EY48" s="32"/>
      <c r="EZ48" s="32"/>
      <c r="FA48" s="32"/>
      <c r="FB48" s="32"/>
      <c r="FC48" s="32"/>
      <c r="FD48" s="32"/>
      <c r="FE48" s="32"/>
      <c r="FF48" s="32"/>
      <c r="FG48" s="32"/>
      <c r="FH48" s="32"/>
      <c r="FI48" s="32"/>
      <c r="FJ48" s="32"/>
      <c r="FK48" s="32"/>
      <c r="FL48" s="32"/>
      <c r="FM48" s="32"/>
      <c r="FN48" s="32"/>
      <c r="FO48" s="32"/>
      <c r="FP48" s="32"/>
      <c r="FQ48" s="32"/>
      <c r="FR48" s="32"/>
      <c r="FS48" s="32"/>
      <c r="FT48" s="32"/>
      <c r="FU48" s="32"/>
      <c r="FV48" s="32"/>
      <c r="FW48" s="32"/>
      <c r="FX48" s="32"/>
      <c r="FY48" s="32"/>
      <c r="FZ48" s="32"/>
      <c r="GA48" s="32"/>
      <c r="GB48" s="32"/>
      <c r="GC48" s="32"/>
      <c r="GD48" s="32"/>
      <c r="GE48" s="32"/>
      <c r="GF48" s="32"/>
      <c r="GG48" s="32"/>
      <c r="GH48" s="32"/>
      <c r="GI48" s="32"/>
      <c r="GJ48" s="32"/>
      <c r="GK48" s="32"/>
      <c r="GL48" s="32"/>
      <c r="GM48" s="32"/>
      <c r="GN48" s="32"/>
      <c r="GO48" s="32"/>
      <c r="GP48" s="32"/>
      <c r="GQ48" s="32"/>
      <c r="GR48" s="32"/>
      <c r="GS48" s="32"/>
      <c r="GT48" s="32"/>
      <c r="GU48" s="32"/>
      <c r="GV48" s="32"/>
      <c r="GW48" s="32"/>
      <c r="GX48" s="32"/>
      <c r="GY48" s="32"/>
      <c r="GZ48" s="32"/>
      <c r="HA48" s="32"/>
      <c r="HB48" s="32"/>
      <c r="HC48" s="32"/>
      <c r="HD48" s="32"/>
      <c r="HE48" s="32"/>
      <c r="HF48" s="32"/>
      <c r="HG48" s="32"/>
      <c r="HH48" s="32"/>
      <c r="HI48" s="32"/>
      <c r="HJ48" s="32"/>
      <c r="HK48" s="32"/>
      <c r="HL48" s="32"/>
      <c r="HM48" s="32"/>
      <c r="HN48" s="32"/>
      <c r="HO48" s="32"/>
      <c r="HP48" s="32"/>
      <c r="HQ48" s="32"/>
      <c r="HR48" s="32"/>
      <c r="HS48" s="32"/>
      <c r="HT48" s="32"/>
      <c r="HU48" s="32"/>
      <c r="HV48" s="32"/>
      <c r="HW48" s="32"/>
      <c r="HX48" s="32"/>
      <c r="HY48" s="32"/>
      <c r="HZ48" s="32"/>
      <c r="IA48" s="32"/>
      <c r="IB48" s="32"/>
      <c r="IC48" s="32"/>
      <c r="ID48" s="32"/>
      <c r="IE48" s="32"/>
      <c r="IF48" s="32"/>
      <c r="IG48" s="32"/>
      <c r="IH48" s="32"/>
      <c r="II48" s="32"/>
      <c r="IJ48" s="32"/>
      <c r="IK48" s="32"/>
      <c r="IL48" s="32"/>
      <c r="IM48" s="32"/>
      <c r="IN48" s="32"/>
      <c r="IO48" s="32"/>
      <c r="IP48" s="32"/>
      <c r="IQ48" s="32"/>
      <c r="IR48" s="32"/>
      <c r="IS48" s="32"/>
      <c r="IT48" s="32"/>
      <c r="IU48" s="32"/>
      <c r="IV48" s="32"/>
    </row>
    <row r="49" spans="1:256" ht="14.25">
      <c r="A49" s="1"/>
      <c r="B49" s="2"/>
      <c r="C49" s="2"/>
      <c r="D49" s="2"/>
      <c r="E49" s="2"/>
      <c r="F49" s="2"/>
      <c r="G49" s="21" t="s">
        <v>82</v>
      </c>
      <c r="H49" s="22"/>
      <c r="I49" s="85">
        <f>SUM(I41:I48)</f>
        <v>0</v>
      </c>
      <c r="J49" s="86">
        <v>0.23</v>
      </c>
      <c r="K49" s="87">
        <f>SUM(K41:K48)</f>
        <v>0</v>
      </c>
      <c r="L49" s="2"/>
      <c r="M49" s="96"/>
      <c r="N49" s="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2"/>
      <c r="DE49" s="32"/>
      <c r="DF49" s="32"/>
      <c r="DG49" s="32"/>
      <c r="DH49" s="32"/>
      <c r="DI49" s="32"/>
      <c r="DJ49" s="32"/>
      <c r="DK49" s="32"/>
      <c r="DL49" s="32"/>
      <c r="DM49" s="32"/>
      <c r="DN49" s="32"/>
      <c r="DO49" s="32"/>
      <c r="DP49" s="32"/>
      <c r="DQ49" s="32"/>
      <c r="DR49" s="32"/>
      <c r="DS49" s="32"/>
      <c r="DT49" s="32"/>
      <c r="DU49" s="32"/>
      <c r="DV49" s="32"/>
      <c r="DW49" s="32"/>
      <c r="DX49" s="32"/>
      <c r="DY49" s="32"/>
      <c r="DZ49" s="32"/>
      <c r="EA49" s="32"/>
      <c r="EB49" s="32"/>
      <c r="EC49" s="32"/>
      <c r="ED49" s="32"/>
      <c r="EE49" s="32"/>
      <c r="EF49" s="32"/>
      <c r="EG49" s="32"/>
      <c r="EH49" s="32"/>
      <c r="EI49" s="32"/>
      <c r="EJ49" s="32"/>
      <c r="EK49" s="32"/>
      <c r="EL49" s="32"/>
      <c r="EM49" s="32"/>
      <c r="EN49" s="32"/>
      <c r="EO49" s="32"/>
      <c r="EP49" s="32"/>
      <c r="EQ49" s="32"/>
      <c r="ER49" s="32"/>
      <c r="ES49" s="32"/>
      <c r="ET49" s="32"/>
      <c r="EU49" s="32"/>
      <c r="EV49" s="32"/>
      <c r="EW49" s="32"/>
      <c r="EX49" s="32"/>
      <c r="EY49" s="32"/>
      <c r="EZ49" s="32"/>
      <c r="FA49" s="32"/>
      <c r="FB49" s="32"/>
      <c r="FC49" s="32"/>
      <c r="FD49" s="32"/>
      <c r="FE49" s="32"/>
      <c r="FF49" s="32"/>
      <c r="FG49" s="32"/>
      <c r="FH49" s="32"/>
      <c r="FI49" s="32"/>
      <c r="FJ49" s="32"/>
      <c r="FK49" s="32"/>
      <c r="FL49" s="32"/>
      <c r="FM49" s="32"/>
      <c r="FN49" s="32"/>
      <c r="FO49" s="32"/>
      <c r="FP49" s="32"/>
      <c r="FQ49" s="32"/>
      <c r="FR49" s="32"/>
      <c r="FS49" s="32"/>
      <c r="FT49" s="32"/>
      <c r="FU49" s="32"/>
      <c r="FV49" s="32"/>
      <c r="FW49" s="32"/>
      <c r="FX49" s="32"/>
      <c r="FY49" s="32"/>
      <c r="FZ49" s="32"/>
      <c r="GA49" s="32"/>
      <c r="GB49" s="32"/>
      <c r="GC49" s="32"/>
      <c r="GD49" s="32"/>
      <c r="GE49" s="32"/>
      <c r="GF49" s="32"/>
      <c r="GG49" s="32"/>
      <c r="GH49" s="32"/>
      <c r="GI49" s="32"/>
      <c r="GJ49" s="32"/>
      <c r="GK49" s="32"/>
      <c r="GL49" s="32"/>
      <c r="GM49" s="32"/>
      <c r="GN49" s="32"/>
      <c r="GO49" s="32"/>
      <c r="GP49" s="32"/>
      <c r="GQ49" s="32"/>
      <c r="GR49" s="32"/>
      <c r="GS49" s="32"/>
      <c r="GT49" s="32"/>
      <c r="GU49" s="32"/>
      <c r="GV49" s="32"/>
      <c r="GW49" s="32"/>
      <c r="GX49" s="32"/>
      <c r="GY49" s="32"/>
      <c r="GZ49" s="32"/>
      <c r="HA49" s="32"/>
      <c r="HB49" s="32"/>
      <c r="HC49" s="32"/>
      <c r="HD49" s="32"/>
      <c r="HE49" s="32"/>
      <c r="HF49" s="32"/>
      <c r="HG49" s="32"/>
      <c r="HH49" s="32"/>
      <c r="HI49" s="32"/>
      <c r="HJ49" s="32"/>
      <c r="HK49" s="32"/>
      <c r="HL49" s="32"/>
      <c r="HM49" s="32"/>
      <c r="HN49" s="32"/>
      <c r="HO49" s="32"/>
      <c r="HP49" s="32"/>
      <c r="HQ49" s="32"/>
      <c r="HR49" s="32"/>
      <c r="HS49" s="32"/>
      <c r="HT49" s="32"/>
      <c r="HU49" s="32"/>
      <c r="HV49" s="32"/>
      <c r="HW49" s="32"/>
      <c r="HX49" s="32"/>
      <c r="HY49" s="32"/>
      <c r="HZ49" s="32"/>
      <c r="IA49" s="32"/>
      <c r="IB49" s="32"/>
      <c r="IC49" s="32"/>
      <c r="ID49" s="32"/>
      <c r="IE49" s="32"/>
      <c r="IF49" s="32"/>
      <c r="IG49" s="32"/>
      <c r="IH49" s="32"/>
      <c r="II49" s="32"/>
      <c r="IJ49" s="32"/>
      <c r="IK49" s="32"/>
      <c r="IL49" s="32"/>
      <c r="IM49" s="32"/>
      <c r="IN49" s="32"/>
      <c r="IO49" s="32"/>
      <c r="IP49" s="32"/>
      <c r="IQ49" s="32"/>
      <c r="IR49" s="32"/>
      <c r="IS49" s="32"/>
      <c r="IT49" s="32"/>
      <c r="IU49" s="32"/>
      <c r="IV49" s="32"/>
    </row>
    <row r="51" spans="1:13" s="112" customFormat="1" ht="15">
      <c r="A51" s="105">
        <v>4</v>
      </c>
      <c r="B51" s="106" t="s">
        <v>109</v>
      </c>
      <c r="C51" s="107" t="s">
        <v>148</v>
      </c>
      <c r="D51" s="108"/>
      <c r="E51" s="108"/>
      <c r="F51" s="108"/>
      <c r="G51" s="108"/>
      <c r="H51" s="109"/>
      <c r="I51" s="108"/>
      <c r="J51" s="110"/>
      <c r="K51" s="111"/>
      <c r="M51" s="94"/>
    </row>
    <row r="52" spans="1:11" ht="45">
      <c r="A52" s="6"/>
      <c r="B52" s="7" t="s">
        <v>1</v>
      </c>
      <c r="C52" s="7" t="s">
        <v>2</v>
      </c>
      <c r="D52" s="7" t="s">
        <v>149</v>
      </c>
      <c r="E52" s="7" t="s">
        <v>4</v>
      </c>
      <c r="F52" s="7" t="s">
        <v>5</v>
      </c>
      <c r="G52" s="8" t="s">
        <v>6</v>
      </c>
      <c r="H52" s="9" t="s">
        <v>748</v>
      </c>
      <c r="I52" s="115" t="s">
        <v>749</v>
      </c>
      <c r="J52" s="116" t="s">
        <v>9</v>
      </c>
      <c r="K52" s="10" t="s">
        <v>750</v>
      </c>
    </row>
    <row r="53" spans="1:11" ht="22.5">
      <c r="A53" s="11">
        <v>1</v>
      </c>
      <c r="B53" s="138" t="s">
        <v>150</v>
      </c>
      <c r="C53" s="138" t="s">
        <v>151</v>
      </c>
      <c r="D53" s="138" t="s">
        <v>152</v>
      </c>
      <c r="E53" s="138" t="s">
        <v>153</v>
      </c>
      <c r="F53" s="145" t="s">
        <v>154</v>
      </c>
      <c r="G53" s="36">
        <v>1</v>
      </c>
      <c r="H53" s="15">
        <v>0</v>
      </c>
      <c r="I53" s="15">
        <v>0</v>
      </c>
      <c r="J53" s="37">
        <v>0.23</v>
      </c>
      <c r="K53" s="117">
        <v>0</v>
      </c>
    </row>
    <row r="54" spans="1:11" ht="14.25">
      <c r="A54" s="1"/>
      <c r="B54" s="2"/>
      <c r="C54" s="2"/>
      <c r="D54" s="2"/>
      <c r="E54" s="2"/>
      <c r="F54" s="2"/>
      <c r="G54" s="21" t="s">
        <v>82</v>
      </c>
      <c r="H54" s="22"/>
      <c r="I54" s="85">
        <f>SUM(I46:I53)</f>
        <v>0</v>
      </c>
      <c r="J54" s="86">
        <v>0.23</v>
      </c>
      <c r="K54" s="87">
        <f>SUM(K46:K53)</f>
        <v>0</v>
      </c>
    </row>
    <row r="56" spans="1:13" s="112" customFormat="1" ht="15">
      <c r="A56" s="105">
        <v>5</v>
      </c>
      <c r="B56" s="106" t="s">
        <v>147</v>
      </c>
      <c r="C56" s="107" t="s">
        <v>156</v>
      </c>
      <c r="D56" s="108"/>
      <c r="E56" s="108"/>
      <c r="F56" s="108"/>
      <c r="G56" s="108"/>
      <c r="H56" s="109"/>
      <c r="I56" s="108"/>
      <c r="J56" s="110"/>
      <c r="K56" s="111"/>
      <c r="M56" s="94"/>
    </row>
    <row r="57" spans="1:11" ht="45">
      <c r="A57" s="6"/>
      <c r="B57" s="7" t="s">
        <v>1</v>
      </c>
      <c r="C57" s="7" t="s">
        <v>2</v>
      </c>
      <c r="D57" s="7" t="s">
        <v>3</v>
      </c>
      <c r="E57" s="7" t="s">
        <v>4</v>
      </c>
      <c r="F57" s="7" t="s">
        <v>5</v>
      </c>
      <c r="G57" s="8" t="s">
        <v>6</v>
      </c>
      <c r="H57" s="9" t="s">
        <v>748</v>
      </c>
      <c r="I57" s="115" t="s">
        <v>749</v>
      </c>
      <c r="J57" s="116" t="s">
        <v>9</v>
      </c>
      <c r="K57" s="10" t="s">
        <v>750</v>
      </c>
    </row>
    <row r="58" spans="1:11" ht="33.75">
      <c r="A58" s="11">
        <v>1</v>
      </c>
      <c r="B58" s="138" t="s">
        <v>157</v>
      </c>
      <c r="C58" s="138" t="s">
        <v>158</v>
      </c>
      <c r="D58" s="138" t="s">
        <v>159</v>
      </c>
      <c r="E58" s="138" t="s">
        <v>160</v>
      </c>
      <c r="F58" s="145" t="s">
        <v>161</v>
      </c>
      <c r="G58" s="149">
        <v>1</v>
      </c>
      <c r="H58" s="146">
        <v>0</v>
      </c>
      <c r="I58" s="146">
        <v>0</v>
      </c>
      <c r="J58" s="147">
        <v>0.23</v>
      </c>
      <c r="K58" s="148">
        <v>0</v>
      </c>
    </row>
    <row r="59" spans="1:11" ht="14.25">
      <c r="A59" s="1"/>
      <c r="B59" s="2"/>
      <c r="C59" s="2"/>
      <c r="D59" s="2"/>
      <c r="E59" s="2"/>
      <c r="F59" s="2"/>
      <c r="G59" s="21" t="s">
        <v>82</v>
      </c>
      <c r="H59" s="22"/>
      <c r="I59" s="85">
        <f>SUM(I51:I58)</f>
        <v>0</v>
      </c>
      <c r="J59" s="86">
        <v>0.23</v>
      </c>
      <c r="K59" s="87">
        <f>SUM(K51:K58)</f>
        <v>0</v>
      </c>
    </row>
    <row r="60" spans="1:11" ht="14.25">
      <c r="A60" s="1"/>
      <c r="B60" s="2"/>
      <c r="C60" s="2"/>
      <c r="D60" s="2"/>
      <c r="E60" s="2"/>
      <c r="F60" s="2"/>
      <c r="G60" s="2"/>
      <c r="H60" s="3"/>
      <c r="I60" s="2"/>
      <c r="J60" s="4"/>
      <c r="K60" s="5"/>
    </row>
    <row r="61" spans="1:13" s="112" customFormat="1" ht="15">
      <c r="A61" s="105">
        <v>6</v>
      </c>
      <c r="B61" s="106" t="s">
        <v>155</v>
      </c>
      <c r="C61" s="107" t="s">
        <v>163</v>
      </c>
      <c r="D61" s="108"/>
      <c r="E61" s="108"/>
      <c r="F61" s="108"/>
      <c r="G61" s="108"/>
      <c r="H61" s="109"/>
      <c r="I61" s="108"/>
      <c r="J61" s="110"/>
      <c r="K61" s="111"/>
      <c r="M61" s="94"/>
    </row>
    <row r="62" spans="1:11" ht="45">
      <c r="A62" s="6"/>
      <c r="B62" s="7" t="s">
        <v>1</v>
      </c>
      <c r="C62" s="7" t="s">
        <v>2</v>
      </c>
      <c r="D62" s="7" t="s">
        <v>3</v>
      </c>
      <c r="E62" s="7" t="s">
        <v>4</v>
      </c>
      <c r="F62" s="7" t="s">
        <v>5</v>
      </c>
      <c r="G62" s="8" t="s">
        <v>6</v>
      </c>
      <c r="H62" s="9" t="s">
        <v>748</v>
      </c>
      <c r="I62" s="115" t="s">
        <v>749</v>
      </c>
      <c r="J62" s="116" t="s">
        <v>9</v>
      </c>
      <c r="K62" s="10" t="s">
        <v>750</v>
      </c>
    </row>
    <row r="63" spans="1:11" ht="45">
      <c r="A63" s="33">
        <v>1</v>
      </c>
      <c r="B63" s="12" t="s">
        <v>164</v>
      </c>
      <c r="C63" s="12" t="s">
        <v>165</v>
      </c>
      <c r="D63" s="12" t="s">
        <v>166</v>
      </c>
      <c r="E63" s="12" t="s">
        <v>167</v>
      </c>
      <c r="F63" s="46" t="s">
        <v>168</v>
      </c>
      <c r="G63" s="33">
        <v>1</v>
      </c>
      <c r="H63" s="146">
        <v>0</v>
      </c>
      <c r="I63" s="146">
        <v>0</v>
      </c>
      <c r="J63" s="147">
        <v>0.23</v>
      </c>
      <c r="K63" s="148">
        <v>0</v>
      </c>
    </row>
    <row r="64" spans="1:11" ht="14.25">
      <c r="A64" s="1"/>
      <c r="B64" s="2"/>
      <c r="C64" s="2"/>
      <c r="D64" s="2"/>
      <c r="E64" s="2"/>
      <c r="F64" s="2"/>
      <c r="G64" s="21" t="s">
        <v>82</v>
      </c>
      <c r="H64" s="22"/>
      <c r="I64" s="85">
        <f>SUM(I56:I63)</f>
        <v>0</v>
      </c>
      <c r="J64" s="86">
        <v>0.23</v>
      </c>
      <c r="K64" s="87">
        <f>SUM(K56:K63)</f>
        <v>0</v>
      </c>
    </row>
    <row r="65" spans="1:11" ht="14.25">
      <c r="A65" s="1"/>
      <c r="B65" s="2"/>
      <c r="C65" s="2"/>
      <c r="D65" s="2"/>
      <c r="E65" s="2"/>
      <c r="F65" s="2"/>
      <c r="G65" s="2"/>
      <c r="H65" s="3"/>
      <c r="I65" s="2"/>
      <c r="J65" s="4"/>
      <c r="K65" s="5"/>
    </row>
    <row r="66" spans="1:13" s="112" customFormat="1" ht="15">
      <c r="A66" s="105">
        <v>7</v>
      </c>
      <c r="B66" s="106" t="s">
        <v>162</v>
      </c>
      <c r="C66" s="107" t="s">
        <v>170</v>
      </c>
      <c r="D66" s="108"/>
      <c r="E66" s="108"/>
      <c r="F66" s="108"/>
      <c r="G66" s="108"/>
      <c r="H66" s="109"/>
      <c r="I66" s="108"/>
      <c r="J66" s="110"/>
      <c r="K66" s="111"/>
      <c r="M66" s="94"/>
    </row>
    <row r="67" spans="1:11" ht="45">
      <c r="A67" s="6"/>
      <c r="B67" s="7" t="s">
        <v>1</v>
      </c>
      <c r="C67" s="7" t="s">
        <v>2</v>
      </c>
      <c r="D67" s="7" t="s">
        <v>3</v>
      </c>
      <c r="E67" s="7" t="s">
        <v>4</v>
      </c>
      <c r="F67" s="7" t="s">
        <v>5</v>
      </c>
      <c r="G67" s="8" t="s">
        <v>6</v>
      </c>
      <c r="H67" s="9" t="s">
        <v>748</v>
      </c>
      <c r="I67" s="115" t="s">
        <v>749</v>
      </c>
      <c r="J67" s="116" t="s">
        <v>9</v>
      </c>
      <c r="K67" s="10" t="s">
        <v>750</v>
      </c>
    </row>
    <row r="68" spans="1:11" ht="22.5">
      <c r="A68" s="11">
        <v>1</v>
      </c>
      <c r="B68" s="19" t="s">
        <v>171</v>
      </c>
      <c r="C68" s="19" t="s">
        <v>172</v>
      </c>
      <c r="D68" s="38">
        <v>9966227400001</v>
      </c>
      <c r="E68" s="19" t="s">
        <v>173</v>
      </c>
      <c r="F68" s="46" t="s">
        <v>174</v>
      </c>
      <c r="G68" s="33">
        <v>1</v>
      </c>
      <c r="H68" s="146">
        <v>0</v>
      </c>
      <c r="I68" s="146">
        <v>0</v>
      </c>
      <c r="J68" s="147">
        <v>0.23</v>
      </c>
      <c r="K68" s="148">
        <v>0</v>
      </c>
    </row>
    <row r="69" spans="1:11" ht="14.25">
      <c r="A69" s="1"/>
      <c r="B69" s="2"/>
      <c r="C69" s="2"/>
      <c r="D69" s="2"/>
      <c r="E69" s="2"/>
      <c r="F69" s="2"/>
      <c r="G69" s="21" t="s">
        <v>82</v>
      </c>
      <c r="H69" s="22"/>
      <c r="I69" s="85">
        <f>SUM(I61:I68)</f>
        <v>0</v>
      </c>
      <c r="J69" s="86">
        <v>0.23</v>
      </c>
      <c r="K69" s="87">
        <f>SUM(K61:K68)</f>
        <v>0</v>
      </c>
    </row>
    <row r="70" spans="1:11" ht="14.25">
      <c r="A70" s="1"/>
      <c r="B70" s="2"/>
      <c r="C70" s="2"/>
      <c r="D70" s="2"/>
      <c r="E70" s="2"/>
      <c r="F70" s="2"/>
      <c r="G70" s="2"/>
      <c r="H70" s="3"/>
      <c r="I70" s="2"/>
      <c r="J70" s="4"/>
      <c r="K70" s="5"/>
    </row>
    <row r="71" spans="1:13" s="112" customFormat="1" ht="15">
      <c r="A71" s="105">
        <v>8</v>
      </c>
      <c r="B71" s="106" t="s">
        <v>169</v>
      </c>
      <c r="C71" s="107" t="s">
        <v>754</v>
      </c>
      <c r="D71" s="108"/>
      <c r="E71" s="108"/>
      <c r="F71" s="108"/>
      <c r="G71" s="108"/>
      <c r="H71" s="109"/>
      <c r="I71" s="108"/>
      <c r="J71" s="110"/>
      <c r="K71" s="111"/>
      <c r="M71" s="94"/>
    </row>
    <row r="72" spans="1:11" ht="45">
      <c r="A72" s="6"/>
      <c r="B72" s="7" t="s">
        <v>1</v>
      </c>
      <c r="C72" s="7" t="s">
        <v>2</v>
      </c>
      <c r="D72" s="7" t="s">
        <v>3</v>
      </c>
      <c r="E72" s="7" t="s">
        <v>4</v>
      </c>
      <c r="F72" s="7" t="s">
        <v>5</v>
      </c>
      <c r="G72" s="8" t="s">
        <v>6</v>
      </c>
      <c r="H72" s="9" t="s">
        <v>748</v>
      </c>
      <c r="I72" s="115" t="s">
        <v>749</v>
      </c>
      <c r="J72" s="116" t="s">
        <v>9</v>
      </c>
      <c r="K72" s="10" t="s">
        <v>750</v>
      </c>
    </row>
    <row r="73" spans="1:14" ht="33.75">
      <c r="A73" s="11">
        <v>1</v>
      </c>
      <c r="B73" s="136" t="s">
        <v>176</v>
      </c>
      <c r="C73" s="136" t="s">
        <v>177</v>
      </c>
      <c r="D73" s="136" t="s">
        <v>178</v>
      </c>
      <c r="E73" s="136" t="s">
        <v>179</v>
      </c>
      <c r="F73" s="186" t="s">
        <v>180</v>
      </c>
      <c r="G73" s="14">
        <v>1</v>
      </c>
      <c r="H73" s="146">
        <v>0</v>
      </c>
      <c r="I73" s="16">
        <f>H73*G73</f>
        <v>0</v>
      </c>
      <c r="J73" s="17">
        <v>0.23</v>
      </c>
      <c r="K73" s="18">
        <f>I73*1.23</f>
        <v>0</v>
      </c>
      <c r="N73" s="97"/>
    </row>
    <row r="74" spans="1:14" ht="14.25">
      <c r="A74" s="11">
        <v>2</v>
      </c>
      <c r="B74" s="139" t="s">
        <v>181</v>
      </c>
      <c r="C74" s="138" t="s">
        <v>182</v>
      </c>
      <c r="D74" s="140" t="s">
        <v>183</v>
      </c>
      <c r="E74" s="150" t="s">
        <v>184</v>
      </c>
      <c r="F74" s="13" t="s">
        <v>185</v>
      </c>
      <c r="G74" s="14">
        <v>1</v>
      </c>
      <c r="H74" s="146">
        <v>0</v>
      </c>
      <c r="I74" s="16">
        <f aca="true" t="shared" si="2" ref="I74:I86">H74*G74</f>
        <v>0</v>
      </c>
      <c r="J74" s="17">
        <v>0.23</v>
      </c>
      <c r="K74" s="18">
        <f aca="true" t="shared" si="3" ref="K74:K86">I74*1.23</f>
        <v>0</v>
      </c>
      <c r="N74" s="97"/>
    </row>
    <row r="75" spans="1:14" ht="14.25">
      <c r="A75" s="11">
        <v>3</v>
      </c>
      <c r="B75" s="139" t="s">
        <v>181</v>
      </c>
      <c r="C75" s="138" t="s">
        <v>182</v>
      </c>
      <c r="D75" s="140" t="s">
        <v>186</v>
      </c>
      <c r="E75" s="150" t="s">
        <v>184</v>
      </c>
      <c r="F75" s="13" t="s">
        <v>185</v>
      </c>
      <c r="G75" s="14">
        <v>1</v>
      </c>
      <c r="H75" s="146">
        <v>0</v>
      </c>
      <c r="I75" s="16">
        <f t="shared" si="2"/>
        <v>0</v>
      </c>
      <c r="J75" s="17">
        <v>0.23</v>
      </c>
      <c r="K75" s="18">
        <f t="shared" si="3"/>
        <v>0</v>
      </c>
      <c r="N75" s="97"/>
    </row>
    <row r="76" spans="1:14" ht="14.25">
      <c r="A76" s="11">
        <v>4</v>
      </c>
      <c r="B76" s="139" t="s">
        <v>181</v>
      </c>
      <c r="C76" s="138" t="s">
        <v>182</v>
      </c>
      <c r="D76" s="140" t="s">
        <v>187</v>
      </c>
      <c r="E76" s="150" t="s">
        <v>184</v>
      </c>
      <c r="F76" s="13" t="s">
        <v>185</v>
      </c>
      <c r="G76" s="14">
        <v>1</v>
      </c>
      <c r="H76" s="146">
        <v>0</v>
      </c>
      <c r="I76" s="16">
        <f t="shared" si="2"/>
        <v>0</v>
      </c>
      <c r="J76" s="17">
        <v>0.23</v>
      </c>
      <c r="K76" s="18">
        <f t="shared" si="3"/>
        <v>0</v>
      </c>
      <c r="N76" s="97"/>
    </row>
    <row r="77" spans="1:14" ht="56.25">
      <c r="A77" s="11">
        <v>5</v>
      </c>
      <c r="B77" s="138" t="s">
        <v>188</v>
      </c>
      <c r="C77" s="138" t="s">
        <v>189</v>
      </c>
      <c r="D77" s="140" t="s">
        <v>190</v>
      </c>
      <c r="E77" s="138" t="s">
        <v>191</v>
      </c>
      <c r="F77" s="13" t="s">
        <v>185</v>
      </c>
      <c r="G77" s="14">
        <v>1</v>
      </c>
      <c r="H77" s="146">
        <v>0</v>
      </c>
      <c r="I77" s="16">
        <f t="shared" si="2"/>
        <v>0</v>
      </c>
      <c r="J77" s="17">
        <v>0.23</v>
      </c>
      <c r="K77" s="18">
        <f t="shared" si="3"/>
        <v>0</v>
      </c>
      <c r="N77" s="97"/>
    </row>
    <row r="78" spans="1:14" ht="14.25">
      <c r="A78" s="11">
        <v>6</v>
      </c>
      <c r="B78" s="138" t="s">
        <v>181</v>
      </c>
      <c r="C78" s="138" t="s">
        <v>182</v>
      </c>
      <c r="D78" s="140" t="s">
        <v>192</v>
      </c>
      <c r="E78" s="150" t="s">
        <v>184</v>
      </c>
      <c r="F78" s="13" t="s">
        <v>185</v>
      </c>
      <c r="G78" s="14">
        <v>1</v>
      </c>
      <c r="H78" s="146">
        <v>0</v>
      </c>
      <c r="I78" s="16">
        <f t="shared" si="2"/>
        <v>0</v>
      </c>
      <c r="J78" s="17">
        <v>0.23</v>
      </c>
      <c r="K78" s="18">
        <f t="shared" si="3"/>
        <v>0</v>
      </c>
      <c r="N78" s="97"/>
    </row>
    <row r="79" spans="1:14" ht="14.25">
      <c r="A79" s="11">
        <v>7</v>
      </c>
      <c r="B79" s="138" t="s">
        <v>181</v>
      </c>
      <c r="C79" s="138" t="s">
        <v>182</v>
      </c>
      <c r="D79" s="140" t="s">
        <v>193</v>
      </c>
      <c r="E79" s="150" t="s">
        <v>184</v>
      </c>
      <c r="F79" s="13" t="s">
        <v>185</v>
      </c>
      <c r="G79" s="14">
        <v>1</v>
      </c>
      <c r="H79" s="146">
        <v>0</v>
      </c>
      <c r="I79" s="16">
        <f t="shared" si="2"/>
        <v>0</v>
      </c>
      <c r="J79" s="17">
        <v>0.23</v>
      </c>
      <c r="K79" s="18">
        <f t="shared" si="3"/>
        <v>0</v>
      </c>
      <c r="N79" s="97"/>
    </row>
    <row r="80" spans="1:14" ht="22.5">
      <c r="A80" s="11">
        <v>8</v>
      </c>
      <c r="B80" s="138" t="s">
        <v>194</v>
      </c>
      <c r="C80" s="138" t="s">
        <v>195</v>
      </c>
      <c r="D80" s="138" t="s">
        <v>196</v>
      </c>
      <c r="E80" s="138" t="s">
        <v>197</v>
      </c>
      <c r="F80" s="13" t="s">
        <v>185</v>
      </c>
      <c r="G80" s="14">
        <v>1</v>
      </c>
      <c r="H80" s="146">
        <v>0</v>
      </c>
      <c r="I80" s="16">
        <f t="shared" si="2"/>
        <v>0</v>
      </c>
      <c r="J80" s="17">
        <v>0.23</v>
      </c>
      <c r="K80" s="18">
        <f t="shared" si="3"/>
        <v>0</v>
      </c>
      <c r="N80" s="97"/>
    </row>
    <row r="81" spans="1:14" ht="14.25">
      <c r="A81" s="11">
        <v>9</v>
      </c>
      <c r="B81" s="138" t="s">
        <v>198</v>
      </c>
      <c r="C81" s="138" t="s">
        <v>199</v>
      </c>
      <c r="D81" s="138" t="s">
        <v>200</v>
      </c>
      <c r="E81" s="138" t="s">
        <v>201</v>
      </c>
      <c r="F81" s="13" t="s">
        <v>185</v>
      </c>
      <c r="G81" s="14">
        <v>1</v>
      </c>
      <c r="H81" s="146">
        <v>0</v>
      </c>
      <c r="I81" s="16">
        <f t="shared" si="2"/>
        <v>0</v>
      </c>
      <c r="J81" s="17">
        <v>0.23</v>
      </c>
      <c r="K81" s="18">
        <f t="shared" si="3"/>
        <v>0</v>
      </c>
      <c r="N81" s="97"/>
    </row>
    <row r="82" spans="1:14" ht="33.75">
      <c r="A82" s="11">
        <v>10</v>
      </c>
      <c r="B82" s="140" t="s">
        <v>202</v>
      </c>
      <c r="C82" s="140" t="s">
        <v>203</v>
      </c>
      <c r="D82" s="140" t="s">
        <v>178</v>
      </c>
      <c r="E82" s="140" t="s">
        <v>204</v>
      </c>
      <c r="F82" s="13" t="s">
        <v>185</v>
      </c>
      <c r="G82" s="14">
        <v>1</v>
      </c>
      <c r="H82" s="146">
        <v>0</v>
      </c>
      <c r="I82" s="16">
        <f t="shared" si="2"/>
        <v>0</v>
      </c>
      <c r="J82" s="17">
        <v>0.23</v>
      </c>
      <c r="K82" s="18">
        <f t="shared" si="3"/>
        <v>0</v>
      </c>
      <c r="N82" s="97"/>
    </row>
    <row r="83" spans="1:14" ht="14.25">
      <c r="A83" s="11">
        <v>11</v>
      </c>
      <c r="B83" s="151" t="s">
        <v>205</v>
      </c>
      <c r="C83" s="140" t="s">
        <v>206</v>
      </c>
      <c r="D83" s="140" t="s">
        <v>207</v>
      </c>
      <c r="E83" s="140"/>
      <c r="F83" s="13" t="s">
        <v>185</v>
      </c>
      <c r="G83" s="14">
        <v>1</v>
      </c>
      <c r="H83" s="146">
        <v>0</v>
      </c>
      <c r="I83" s="16">
        <f t="shared" si="2"/>
        <v>0</v>
      </c>
      <c r="J83" s="17">
        <v>0.23</v>
      </c>
      <c r="K83" s="18">
        <f t="shared" si="3"/>
        <v>0</v>
      </c>
      <c r="N83" s="97"/>
    </row>
    <row r="84" spans="1:14" ht="14.25">
      <c r="A84" s="11">
        <v>12</v>
      </c>
      <c r="B84" s="151" t="s">
        <v>205</v>
      </c>
      <c r="C84" s="140" t="s">
        <v>206</v>
      </c>
      <c r="D84" s="140" t="s">
        <v>208</v>
      </c>
      <c r="E84" s="140"/>
      <c r="F84" s="13" t="s">
        <v>185</v>
      </c>
      <c r="G84" s="14">
        <v>1</v>
      </c>
      <c r="H84" s="146">
        <v>0</v>
      </c>
      <c r="I84" s="16">
        <f t="shared" si="2"/>
        <v>0</v>
      </c>
      <c r="J84" s="17">
        <v>0.23</v>
      </c>
      <c r="K84" s="18">
        <f t="shared" si="3"/>
        <v>0</v>
      </c>
      <c r="N84" s="97"/>
    </row>
    <row r="85" spans="1:14" ht="14.25">
      <c r="A85" s="11">
        <v>13</v>
      </c>
      <c r="B85" s="151" t="s">
        <v>198</v>
      </c>
      <c r="C85" s="140" t="s">
        <v>209</v>
      </c>
      <c r="D85" s="140">
        <v>29303935</v>
      </c>
      <c r="E85" s="140" t="s">
        <v>210</v>
      </c>
      <c r="F85" s="13" t="s">
        <v>185</v>
      </c>
      <c r="G85" s="14">
        <v>1</v>
      </c>
      <c r="H85" s="146">
        <v>0</v>
      </c>
      <c r="I85" s="16">
        <f t="shared" si="2"/>
        <v>0</v>
      </c>
      <c r="J85" s="17">
        <v>0.23</v>
      </c>
      <c r="K85" s="18">
        <f t="shared" si="3"/>
        <v>0</v>
      </c>
      <c r="N85" s="97"/>
    </row>
    <row r="86" spans="1:14" ht="14.25">
      <c r="A86" s="11">
        <v>14</v>
      </c>
      <c r="B86" s="151" t="s">
        <v>198</v>
      </c>
      <c r="C86" s="140" t="s">
        <v>209</v>
      </c>
      <c r="D86" s="140">
        <v>29304246</v>
      </c>
      <c r="E86" s="140" t="s">
        <v>211</v>
      </c>
      <c r="F86" s="13" t="s">
        <v>185</v>
      </c>
      <c r="G86" s="14">
        <v>1</v>
      </c>
      <c r="H86" s="146">
        <v>0</v>
      </c>
      <c r="I86" s="16">
        <f t="shared" si="2"/>
        <v>0</v>
      </c>
      <c r="J86" s="17">
        <v>0.23</v>
      </c>
      <c r="K86" s="18">
        <f t="shared" si="3"/>
        <v>0</v>
      </c>
      <c r="N86" s="97"/>
    </row>
    <row r="87" spans="1:13" ht="14.25">
      <c r="A87" s="1"/>
      <c r="B87" s="2"/>
      <c r="C87" s="2"/>
      <c r="D87" s="2"/>
      <c r="E87" s="2"/>
      <c r="F87" s="2"/>
      <c r="G87" s="21" t="s">
        <v>82</v>
      </c>
      <c r="H87" s="22"/>
      <c r="I87" s="85">
        <f>SUM(I73:I86)</f>
        <v>0</v>
      </c>
      <c r="J87" s="86">
        <v>0.23</v>
      </c>
      <c r="K87" s="87">
        <f>SUM(K73:K86)</f>
        <v>0</v>
      </c>
      <c r="M87" s="95"/>
    </row>
    <row r="89" spans="1:13" s="112" customFormat="1" ht="15">
      <c r="A89" s="105">
        <v>9</v>
      </c>
      <c r="B89" s="106" t="s">
        <v>175</v>
      </c>
      <c r="C89" s="107" t="s">
        <v>213</v>
      </c>
      <c r="D89" s="108"/>
      <c r="E89" s="108"/>
      <c r="F89" s="108"/>
      <c r="G89" s="108"/>
      <c r="H89" s="109"/>
      <c r="I89" s="108"/>
      <c r="J89" s="110"/>
      <c r="K89" s="111"/>
      <c r="M89" s="94"/>
    </row>
    <row r="90" spans="1:11" ht="45">
      <c r="A90" s="6"/>
      <c r="B90" s="7" t="s">
        <v>1</v>
      </c>
      <c r="C90" s="7" t="s">
        <v>2</v>
      </c>
      <c r="D90" s="7" t="s">
        <v>214</v>
      </c>
      <c r="E90" s="7" t="s">
        <v>4</v>
      </c>
      <c r="F90" s="7" t="s">
        <v>5</v>
      </c>
      <c r="G90" s="8" t="s">
        <v>6</v>
      </c>
      <c r="H90" s="9" t="s">
        <v>748</v>
      </c>
      <c r="I90" s="115" t="s">
        <v>749</v>
      </c>
      <c r="J90" s="116" t="s">
        <v>9</v>
      </c>
      <c r="K90" s="10" t="s">
        <v>750</v>
      </c>
    </row>
    <row r="91" spans="1:11" ht="14.25">
      <c r="A91" s="11">
        <v>1</v>
      </c>
      <c r="B91" s="19" t="s">
        <v>215</v>
      </c>
      <c r="C91" s="12" t="s">
        <v>216</v>
      </c>
      <c r="D91" s="12">
        <v>644</v>
      </c>
      <c r="E91" s="12" t="s">
        <v>217</v>
      </c>
      <c r="F91" s="19" t="s">
        <v>174</v>
      </c>
      <c r="G91" s="39">
        <v>1</v>
      </c>
      <c r="H91" s="146">
        <v>0</v>
      </c>
      <c r="I91" s="146">
        <v>0</v>
      </c>
      <c r="J91" s="147">
        <v>0.23</v>
      </c>
      <c r="K91" s="148">
        <v>0</v>
      </c>
    </row>
    <row r="92" spans="1:11" ht="14.25">
      <c r="A92" s="1"/>
      <c r="B92" s="2"/>
      <c r="C92" s="2"/>
      <c r="D92" s="2"/>
      <c r="E92" s="2"/>
      <c r="F92" s="2"/>
      <c r="G92" s="21" t="s">
        <v>82</v>
      </c>
      <c r="H92" s="22"/>
      <c r="I92" s="85">
        <f>SUM(I78:I91)</f>
        <v>0</v>
      </c>
      <c r="J92" s="86">
        <v>0.23</v>
      </c>
      <c r="K92" s="87">
        <f>SUM(K78:K91)</f>
        <v>0</v>
      </c>
    </row>
    <row r="93" spans="1:11" ht="14.25">
      <c r="A93" s="1"/>
      <c r="B93" s="2"/>
      <c r="C93" s="2"/>
      <c r="D93" s="2"/>
      <c r="E93" s="2"/>
      <c r="F93" s="2"/>
      <c r="G93" s="2"/>
      <c r="H93" s="3"/>
      <c r="I93" s="2"/>
      <c r="J93" s="4"/>
      <c r="K93" s="5"/>
    </row>
    <row r="94" spans="1:13" s="112" customFormat="1" ht="15">
      <c r="A94" s="105">
        <v>10</v>
      </c>
      <c r="B94" s="106" t="s">
        <v>738</v>
      </c>
      <c r="C94" s="107" t="s">
        <v>219</v>
      </c>
      <c r="D94" s="108"/>
      <c r="E94" s="108"/>
      <c r="F94" s="108"/>
      <c r="G94" s="108"/>
      <c r="H94" s="109"/>
      <c r="I94" s="108"/>
      <c r="J94" s="110"/>
      <c r="K94" s="111"/>
      <c r="M94" s="94"/>
    </row>
    <row r="95" spans="1:11" ht="45">
      <c r="A95" s="6"/>
      <c r="B95" s="7" t="s">
        <v>1</v>
      </c>
      <c r="C95" s="7" t="s">
        <v>2</v>
      </c>
      <c r="D95" s="7" t="s">
        <v>214</v>
      </c>
      <c r="E95" s="7" t="s">
        <v>4</v>
      </c>
      <c r="F95" s="7" t="s">
        <v>5</v>
      </c>
      <c r="G95" s="8" t="s">
        <v>6</v>
      </c>
      <c r="H95" s="9" t="s">
        <v>748</v>
      </c>
      <c r="I95" s="115" t="s">
        <v>749</v>
      </c>
      <c r="J95" s="116" t="s">
        <v>9</v>
      </c>
      <c r="K95" s="10" t="s">
        <v>750</v>
      </c>
    </row>
    <row r="96" spans="1:11" ht="22.5">
      <c r="A96" s="11">
        <v>1</v>
      </c>
      <c r="B96" s="137" t="s">
        <v>220</v>
      </c>
      <c r="C96" s="136" t="s">
        <v>221</v>
      </c>
      <c r="D96" s="136">
        <v>1188</v>
      </c>
      <c r="E96" s="136" t="s">
        <v>222</v>
      </c>
      <c r="F96" s="13" t="s">
        <v>52</v>
      </c>
      <c r="G96" s="14">
        <v>1</v>
      </c>
      <c r="H96" s="146">
        <v>0</v>
      </c>
      <c r="I96" s="146">
        <v>0</v>
      </c>
      <c r="J96" s="34">
        <v>0.23</v>
      </c>
      <c r="K96" s="148">
        <v>0</v>
      </c>
    </row>
    <row r="97" spans="1:11" ht="22.5">
      <c r="A97" s="11">
        <v>2</v>
      </c>
      <c r="B97" s="137" t="s">
        <v>220</v>
      </c>
      <c r="C97" s="136" t="s">
        <v>221</v>
      </c>
      <c r="D97" s="136">
        <v>1189</v>
      </c>
      <c r="E97" s="136" t="s">
        <v>223</v>
      </c>
      <c r="F97" s="13" t="s">
        <v>52</v>
      </c>
      <c r="G97" s="14">
        <v>1</v>
      </c>
      <c r="H97" s="146">
        <v>0</v>
      </c>
      <c r="I97" s="146">
        <v>0</v>
      </c>
      <c r="J97" s="34">
        <v>0.23</v>
      </c>
      <c r="K97" s="148">
        <v>0</v>
      </c>
    </row>
    <row r="98" spans="1:11" ht="22.5">
      <c r="A98" s="11">
        <v>3</v>
      </c>
      <c r="B98" s="138" t="s">
        <v>224</v>
      </c>
      <c r="C98" s="138" t="s">
        <v>225</v>
      </c>
      <c r="D98" s="138" t="s">
        <v>226</v>
      </c>
      <c r="E98" s="138" t="s">
        <v>227</v>
      </c>
      <c r="F98" s="13" t="s">
        <v>56</v>
      </c>
      <c r="G98" s="14">
        <v>1</v>
      </c>
      <c r="H98" s="146">
        <v>0</v>
      </c>
      <c r="I98" s="146">
        <v>0</v>
      </c>
      <c r="J98" s="34">
        <v>0.23</v>
      </c>
      <c r="K98" s="148">
        <v>0</v>
      </c>
    </row>
    <row r="99" spans="1:11" ht="22.5">
      <c r="A99" s="11">
        <v>4</v>
      </c>
      <c r="B99" s="138" t="s">
        <v>224</v>
      </c>
      <c r="C99" s="138" t="s">
        <v>225</v>
      </c>
      <c r="D99" s="138" t="s">
        <v>228</v>
      </c>
      <c r="E99" s="138" t="s">
        <v>55</v>
      </c>
      <c r="F99" s="13" t="s">
        <v>56</v>
      </c>
      <c r="G99" s="14">
        <v>1</v>
      </c>
      <c r="H99" s="146">
        <v>0</v>
      </c>
      <c r="I99" s="146">
        <v>0</v>
      </c>
      <c r="J99" s="34">
        <v>0.23</v>
      </c>
      <c r="K99" s="148">
        <v>0</v>
      </c>
    </row>
    <row r="100" spans="1:11" ht="14.25">
      <c r="A100" s="11">
        <v>5</v>
      </c>
      <c r="B100" s="136" t="s">
        <v>229</v>
      </c>
      <c r="C100" s="131" t="s">
        <v>230</v>
      </c>
      <c r="D100" s="131">
        <v>2736</v>
      </c>
      <c r="E100" s="131" t="s">
        <v>231</v>
      </c>
      <c r="F100" s="13" t="s">
        <v>174</v>
      </c>
      <c r="G100" s="14">
        <v>1</v>
      </c>
      <c r="H100" s="146">
        <v>0</v>
      </c>
      <c r="I100" s="146">
        <v>0</v>
      </c>
      <c r="J100" s="34">
        <v>0.23</v>
      </c>
      <c r="K100" s="148">
        <v>0</v>
      </c>
    </row>
    <row r="101" spans="1:11" ht="14.25">
      <c r="A101" s="11">
        <v>6</v>
      </c>
      <c r="B101" s="136" t="s">
        <v>229</v>
      </c>
      <c r="C101" s="131" t="s">
        <v>230</v>
      </c>
      <c r="D101" s="131">
        <v>2735</v>
      </c>
      <c r="E101" s="131" t="s">
        <v>232</v>
      </c>
      <c r="F101" s="13" t="s">
        <v>174</v>
      </c>
      <c r="G101" s="14">
        <v>1</v>
      </c>
      <c r="H101" s="146">
        <v>0</v>
      </c>
      <c r="I101" s="146">
        <v>0</v>
      </c>
      <c r="J101" s="34">
        <v>0.23</v>
      </c>
      <c r="K101" s="148">
        <v>0</v>
      </c>
    </row>
    <row r="102" spans="1:11" ht="14.25">
      <c r="A102" s="11">
        <v>7</v>
      </c>
      <c r="B102" s="136" t="s">
        <v>229</v>
      </c>
      <c r="C102" s="131" t="s">
        <v>230</v>
      </c>
      <c r="D102" s="131">
        <v>2734</v>
      </c>
      <c r="E102" s="131" t="s">
        <v>233</v>
      </c>
      <c r="F102" s="13" t="s">
        <v>174</v>
      </c>
      <c r="G102" s="14">
        <v>1</v>
      </c>
      <c r="H102" s="146">
        <v>0</v>
      </c>
      <c r="I102" s="146">
        <v>0</v>
      </c>
      <c r="J102" s="34">
        <v>0.23</v>
      </c>
      <c r="K102" s="148">
        <v>0</v>
      </c>
    </row>
    <row r="103" spans="1:11" ht="14.25">
      <c r="A103" s="11">
        <v>8</v>
      </c>
      <c r="B103" s="136" t="s">
        <v>229</v>
      </c>
      <c r="C103" s="131" t="s">
        <v>230</v>
      </c>
      <c r="D103" s="131">
        <v>2733</v>
      </c>
      <c r="E103" s="131" t="s">
        <v>234</v>
      </c>
      <c r="F103" s="13" t="s">
        <v>174</v>
      </c>
      <c r="G103" s="14">
        <v>1</v>
      </c>
      <c r="H103" s="146">
        <v>0</v>
      </c>
      <c r="I103" s="146">
        <v>0</v>
      </c>
      <c r="J103" s="34">
        <v>0.23</v>
      </c>
      <c r="K103" s="148">
        <v>0</v>
      </c>
    </row>
    <row r="104" spans="1:11" ht="14.25">
      <c r="A104" s="11">
        <v>9</v>
      </c>
      <c r="B104" s="136" t="s">
        <v>229</v>
      </c>
      <c r="C104" s="131" t="s">
        <v>230</v>
      </c>
      <c r="D104" s="131">
        <v>2732</v>
      </c>
      <c r="E104" s="131" t="s">
        <v>235</v>
      </c>
      <c r="F104" s="13" t="s">
        <v>174</v>
      </c>
      <c r="G104" s="14">
        <v>1</v>
      </c>
      <c r="H104" s="146">
        <v>0</v>
      </c>
      <c r="I104" s="146">
        <v>0</v>
      </c>
      <c r="J104" s="34">
        <v>0.23</v>
      </c>
      <c r="K104" s="148">
        <v>0</v>
      </c>
    </row>
    <row r="105" spans="1:11" ht="14.25">
      <c r="A105" s="11">
        <v>10</v>
      </c>
      <c r="B105" s="136" t="s">
        <v>229</v>
      </c>
      <c r="C105" s="131" t="s">
        <v>230</v>
      </c>
      <c r="D105" s="131">
        <v>2731</v>
      </c>
      <c r="E105" s="131" t="s">
        <v>236</v>
      </c>
      <c r="F105" s="13" t="s">
        <v>174</v>
      </c>
      <c r="G105" s="14">
        <v>1</v>
      </c>
      <c r="H105" s="146">
        <v>0</v>
      </c>
      <c r="I105" s="146">
        <v>0</v>
      </c>
      <c r="J105" s="34">
        <v>0.23</v>
      </c>
      <c r="K105" s="148">
        <v>0</v>
      </c>
    </row>
    <row r="106" spans="1:11" ht="14.25">
      <c r="A106" s="11">
        <v>11</v>
      </c>
      <c r="B106" s="136" t="s">
        <v>229</v>
      </c>
      <c r="C106" s="131" t="s">
        <v>230</v>
      </c>
      <c r="D106" s="131">
        <v>2730</v>
      </c>
      <c r="E106" s="131" t="s">
        <v>237</v>
      </c>
      <c r="F106" s="13" t="s">
        <v>174</v>
      </c>
      <c r="G106" s="14">
        <v>1</v>
      </c>
      <c r="H106" s="146">
        <v>0</v>
      </c>
      <c r="I106" s="146">
        <v>0</v>
      </c>
      <c r="J106" s="34">
        <v>0.23</v>
      </c>
      <c r="K106" s="148">
        <v>0</v>
      </c>
    </row>
    <row r="107" spans="1:11" ht="14.25">
      <c r="A107" s="11">
        <v>12</v>
      </c>
      <c r="B107" s="136" t="s">
        <v>229</v>
      </c>
      <c r="C107" s="131" t="s">
        <v>230</v>
      </c>
      <c r="D107" s="131">
        <v>2729</v>
      </c>
      <c r="E107" s="131" t="s">
        <v>238</v>
      </c>
      <c r="F107" s="13" t="s">
        <v>174</v>
      </c>
      <c r="G107" s="14">
        <v>1</v>
      </c>
      <c r="H107" s="146">
        <v>0</v>
      </c>
      <c r="I107" s="146">
        <v>0</v>
      </c>
      <c r="J107" s="34">
        <v>0.23</v>
      </c>
      <c r="K107" s="148">
        <v>0</v>
      </c>
    </row>
    <row r="108" spans="1:11" ht="14.25">
      <c r="A108" s="11">
        <v>13</v>
      </c>
      <c r="B108" s="137" t="s">
        <v>239</v>
      </c>
      <c r="C108" s="136" t="s">
        <v>240</v>
      </c>
      <c r="D108" s="136" t="s">
        <v>241</v>
      </c>
      <c r="E108" s="136" t="s">
        <v>242</v>
      </c>
      <c r="F108" s="13" t="s">
        <v>61</v>
      </c>
      <c r="G108" s="14">
        <v>1</v>
      </c>
      <c r="H108" s="146">
        <v>0</v>
      </c>
      <c r="I108" s="146">
        <v>0</v>
      </c>
      <c r="J108" s="34">
        <v>0.23</v>
      </c>
      <c r="K108" s="148">
        <v>0</v>
      </c>
    </row>
    <row r="109" spans="1:11" ht="22.5">
      <c r="A109" s="11">
        <v>14</v>
      </c>
      <c r="B109" s="139" t="s">
        <v>243</v>
      </c>
      <c r="C109" s="138" t="s">
        <v>244</v>
      </c>
      <c r="D109" s="138" t="s">
        <v>245</v>
      </c>
      <c r="E109" s="138" t="s">
        <v>246</v>
      </c>
      <c r="F109" s="13" t="s">
        <v>72</v>
      </c>
      <c r="G109" s="14">
        <v>1</v>
      </c>
      <c r="H109" s="146">
        <v>0</v>
      </c>
      <c r="I109" s="146">
        <v>0</v>
      </c>
      <c r="J109" s="34">
        <v>0.23</v>
      </c>
      <c r="K109" s="148">
        <v>0</v>
      </c>
    </row>
    <row r="110" spans="1:11" ht="22.5">
      <c r="A110" s="11">
        <v>15</v>
      </c>
      <c r="B110" s="139" t="s">
        <v>243</v>
      </c>
      <c r="C110" s="138" t="s">
        <v>244</v>
      </c>
      <c r="D110" s="138" t="s">
        <v>247</v>
      </c>
      <c r="E110" s="138" t="s">
        <v>248</v>
      </c>
      <c r="F110" s="13" t="s">
        <v>72</v>
      </c>
      <c r="G110" s="14">
        <v>1</v>
      </c>
      <c r="H110" s="146">
        <v>0</v>
      </c>
      <c r="I110" s="146">
        <v>0</v>
      </c>
      <c r="J110" s="34">
        <v>0.23</v>
      </c>
      <c r="K110" s="148">
        <v>0</v>
      </c>
    </row>
    <row r="111" spans="1:11" ht="22.5">
      <c r="A111" s="11">
        <v>16</v>
      </c>
      <c r="B111" s="138" t="s">
        <v>249</v>
      </c>
      <c r="C111" s="138" t="s">
        <v>250</v>
      </c>
      <c r="D111" s="138" t="s">
        <v>251</v>
      </c>
      <c r="E111" s="138" t="s">
        <v>252</v>
      </c>
      <c r="F111" s="13" t="s">
        <v>72</v>
      </c>
      <c r="G111" s="14">
        <v>1</v>
      </c>
      <c r="H111" s="146">
        <v>0</v>
      </c>
      <c r="I111" s="146">
        <v>0</v>
      </c>
      <c r="J111" s="34">
        <v>0.23</v>
      </c>
      <c r="K111" s="148">
        <v>0</v>
      </c>
    </row>
    <row r="112" spans="1:11" ht="22.5">
      <c r="A112" s="11">
        <v>17</v>
      </c>
      <c r="B112" s="138" t="s">
        <v>249</v>
      </c>
      <c r="C112" s="138" t="s">
        <v>250</v>
      </c>
      <c r="D112" s="138" t="s">
        <v>253</v>
      </c>
      <c r="E112" s="138" t="s">
        <v>254</v>
      </c>
      <c r="F112" s="13" t="s">
        <v>72</v>
      </c>
      <c r="G112" s="14">
        <v>1</v>
      </c>
      <c r="H112" s="146">
        <v>0</v>
      </c>
      <c r="I112" s="146">
        <v>0</v>
      </c>
      <c r="J112" s="34">
        <v>0.23</v>
      </c>
      <c r="K112" s="148">
        <v>0</v>
      </c>
    </row>
    <row r="113" spans="1:11" ht="14.25">
      <c r="A113" s="1"/>
      <c r="B113" s="2"/>
      <c r="C113" s="2"/>
      <c r="D113" s="2"/>
      <c r="E113" s="2"/>
      <c r="F113" s="2"/>
      <c r="G113" s="21" t="s">
        <v>82</v>
      </c>
      <c r="H113" s="22"/>
      <c r="I113" s="85">
        <f>SUM(I99:I112)</f>
        <v>0</v>
      </c>
      <c r="J113" s="86">
        <v>0.23</v>
      </c>
      <c r="K113" s="87">
        <f>SUM(K99:K112)</f>
        <v>0</v>
      </c>
    </row>
    <row r="114" spans="1:11" ht="14.25">
      <c r="A114" s="1"/>
      <c r="B114" s="2"/>
      <c r="C114" s="2"/>
      <c r="D114" s="2"/>
      <c r="E114" s="2"/>
      <c r="F114" s="2"/>
      <c r="G114" s="2"/>
      <c r="H114" s="3"/>
      <c r="I114" s="2"/>
      <c r="J114" s="4"/>
      <c r="K114" s="5"/>
    </row>
    <row r="115" spans="1:13" s="112" customFormat="1" ht="15">
      <c r="A115" s="105">
        <v>11</v>
      </c>
      <c r="B115" s="106" t="s">
        <v>212</v>
      </c>
      <c r="C115" s="107" t="s">
        <v>256</v>
      </c>
      <c r="D115" s="108"/>
      <c r="E115" s="108"/>
      <c r="F115" s="108"/>
      <c r="G115" s="108"/>
      <c r="H115" s="109"/>
      <c r="I115" s="108"/>
      <c r="J115" s="110"/>
      <c r="K115" s="111"/>
      <c r="M115" s="94"/>
    </row>
    <row r="116" spans="1:11" ht="45">
      <c r="A116" s="6"/>
      <c r="B116" s="7" t="s">
        <v>1</v>
      </c>
      <c r="C116" s="7" t="s">
        <v>2</v>
      </c>
      <c r="D116" s="7" t="s">
        <v>3</v>
      </c>
      <c r="E116" s="7" t="s">
        <v>4</v>
      </c>
      <c r="F116" s="7" t="s">
        <v>5</v>
      </c>
      <c r="G116" s="8" t="s">
        <v>6</v>
      </c>
      <c r="H116" s="9" t="s">
        <v>748</v>
      </c>
      <c r="I116" s="115" t="s">
        <v>749</v>
      </c>
      <c r="J116" s="116" t="s">
        <v>9</v>
      </c>
      <c r="K116" s="10" t="s">
        <v>750</v>
      </c>
    </row>
    <row r="117" spans="1:11" ht="22.5">
      <c r="A117" s="11">
        <v>1</v>
      </c>
      <c r="B117" s="20" t="s">
        <v>257</v>
      </c>
      <c r="C117" s="19" t="s">
        <v>258</v>
      </c>
      <c r="D117" s="19" t="s">
        <v>259</v>
      </c>
      <c r="E117" s="19" t="s">
        <v>260</v>
      </c>
      <c r="F117" s="46" t="s">
        <v>61</v>
      </c>
      <c r="G117" s="47">
        <v>1</v>
      </c>
      <c r="H117" s="146">
        <v>0</v>
      </c>
      <c r="I117" s="146">
        <v>0</v>
      </c>
      <c r="J117" s="152">
        <v>0.23</v>
      </c>
      <c r="K117" s="148">
        <v>0</v>
      </c>
    </row>
    <row r="118" spans="1:11" ht="14.25">
      <c r="A118" s="11">
        <v>2</v>
      </c>
      <c r="B118" s="20" t="s">
        <v>261</v>
      </c>
      <c r="C118" s="19" t="s">
        <v>262</v>
      </c>
      <c r="D118" s="40" t="s">
        <v>263</v>
      </c>
      <c r="E118" s="19" t="s">
        <v>80</v>
      </c>
      <c r="F118" s="46" t="s">
        <v>264</v>
      </c>
      <c r="G118" s="47">
        <v>1</v>
      </c>
      <c r="H118" s="146">
        <v>0</v>
      </c>
      <c r="I118" s="146">
        <v>0</v>
      </c>
      <c r="J118" s="152">
        <v>0.23</v>
      </c>
      <c r="K118" s="148">
        <v>0</v>
      </c>
    </row>
    <row r="119" spans="1:11" ht="14.25">
      <c r="A119" s="1"/>
      <c r="B119" s="2"/>
      <c r="C119" s="2"/>
      <c r="D119" s="2"/>
      <c r="E119" s="2"/>
      <c r="F119" s="2"/>
      <c r="G119" s="21" t="s">
        <v>82</v>
      </c>
      <c r="H119" s="22"/>
      <c r="I119" s="85">
        <f>SUM(I105:I118)</f>
        <v>0</v>
      </c>
      <c r="J119" s="86">
        <v>0.23</v>
      </c>
      <c r="K119" s="87">
        <f>SUM(K105:K118)</f>
        <v>0</v>
      </c>
    </row>
    <row r="120" spans="1:11" ht="14.25">
      <c r="A120" s="1"/>
      <c r="B120" s="2"/>
      <c r="C120" s="2"/>
      <c r="D120" s="2"/>
      <c r="E120" s="2"/>
      <c r="F120" s="2"/>
      <c r="G120" s="2"/>
      <c r="H120" s="3"/>
      <c r="I120" s="2"/>
      <c r="J120" s="4"/>
      <c r="K120" s="5"/>
    </row>
    <row r="121" spans="1:13" s="112" customFormat="1" ht="15">
      <c r="A121" s="105">
        <v>12</v>
      </c>
      <c r="B121" s="106" t="s">
        <v>218</v>
      </c>
      <c r="C121" s="107" t="s">
        <v>756</v>
      </c>
      <c r="D121" s="108"/>
      <c r="E121" s="108"/>
      <c r="F121" s="108"/>
      <c r="G121" s="108"/>
      <c r="H121" s="109"/>
      <c r="I121" s="108"/>
      <c r="J121" s="110"/>
      <c r="K121" s="111"/>
      <c r="M121" s="94"/>
    </row>
    <row r="122" spans="1:11" ht="45">
      <c r="A122" s="6"/>
      <c r="B122" s="141" t="s">
        <v>1</v>
      </c>
      <c r="C122" s="141" t="s">
        <v>2</v>
      </c>
      <c r="D122" s="141" t="s">
        <v>3</v>
      </c>
      <c r="E122" s="141" t="s">
        <v>4</v>
      </c>
      <c r="F122" s="141" t="s">
        <v>5</v>
      </c>
      <c r="G122" s="142" t="s">
        <v>6</v>
      </c>
      <c r="H122" s="9" t="s">
        <v>748</v>
      </c>
      <c r="I122" s="115" t="s">
        <v>749</v>
      </c>
      <c r="J122" s="116" t="s">
        <v>9</v>
      </c>
      <c r="K122" s="10" t="s">
        <v>750</v>
      </c>
    </row>
    <row r="123" spans="1:14" ht="14.25">
      <c r="A123" s="11">
        <v>1</v>
      </c>
      <c r="B123" s="136" t="s">
        <v>266</v>
      </c>
      <c r="C123" s="136" t="s">
        <v>267</v>
      </c>
      <c r="D123" s="136">
        <v>40262</v>
      </c>
      <c r="E123" s="136" t="s">
        <v>268</v>
      </c>
      <c r="F123" s="13" t="s">
        <v>49</v>
      </c>
      <c r="G123" s="14">
        <v>1</v>
      </c>
      <c r="H123" s="146">
        <v>0</v>
      </c>
      <c r="I123" s="146">
        <v>0</v>
      </c>
      <c r="J123" s="152">
        <v>0.23</v>
      </c>
      <c r="K123" s="148">
        <v>0</v>
      </c>
      <c r="N123" s="97"/>
    </row>
    <row r="124" spans="1:14" ht="14.25">
      <c r="A124" s="11">
        <v>2</v>
      </c>
      <c r="B124" s="136" t="s">
        <v>269</v>
      </c>
      <c r="C124" s="136" t="s">
        <v>270</v>
      </c>
      <c r="D124" s="136" t="s">
        <v>271</v>
      </c>
      <c r="E124" s="136"/>
      <c r="F124" s="13" t="s">
        <v>52</v>
      </c>
      <c r="G124" s="14">
        <v>1</v>
      </c>
      <c r="H124" s="146">
        <v>0</v>
      </c>
      <c r="I124" s="146">
        <v>0</v>
      </c>
      <c r="J124" s="152">
        <v>0.23</v>
      </c>
      <c r="K124" s="148">
        <v>0</v>
      </c>
      <c r="N124" s="97"/>
    </row>
    <row r="125" spans="1:14" ht="22.5">
      <c r="A125" s="11">
        <v>3</v>
      </c>
      <c r="B125" s="138" t="s">
        <v>272</v>
      </c>
      <c r="C125" s="138" t="s">
        <v>273</v>
      </c>
      <c r="D125" s="138" t="s">
        <v>274</v>
      </c>
      <c r="E125" s="138" t="s">
        <v>275</v>
      </c>
      <c r="F125" s="13" t="s">
        <v>56</v>
      </c>
      <c r="G125" s="14">
        <v>1</v>
      </c>
      <c r="H125" s="146">
        <v>0</v>
      </c>
      <c r="I125" s="146">
        <v>0</v>
      </c>
      <c r="J125" s="152">
        <v>0.23</v>
      </c>
      <c r="K125" s="148">
        <v>0</v>
      </c>
      <c r="N125" s="97"/>
    </row>
    <row r="126" spans="1:14" ht="22.5">
      <c r="A126" s="11">
        <v>4</v>
      </c>
      <c r="B126" s="138" t="s">
        <v>276</v>
      </c>
      <c r="C126" s="138" t="s">
        <v>277</v>
      </c>
      <c r="D126" s="138" t="s">
        <v>278</v>
      </c>
      <c r="E126" s="138" t="s">
        <v>279</v>
      </c>
      <c r="F126" s="13" t="s">
        <v>56</v>
      </c>
      <c r="G126" s="14">
        <v>1</v>
      </c>
      <c r="H126" s="146">
        <v>0</v>
      </c>
      <c r="I126" s="146">
        <v>0</v>
      </c>
      <c r="J126" s="152">
        <v>0.23</v>
      </c>
      <c r="K126" s="148">
        <v>0</v>
      </c>
      <c r="N126" s="97"/>
    </row>
    <row r="127" spans="1:14" ht="33.75">
      <c r="A127" s="11">
        <v>5</v>
      </c>
      <c r="B127" s="138" t="s">
        <v>280</v>
      </c>
      <c r="C127" s="138" t="s">
        <v>281</v>
      </c>
      <c r="D127" s="138" t="s">
        <v>282</v>
      </c>
      <c r="E127" s="138" t="s">
        <v>80</v>
      </c>
      <c r="F127" s="13" t="s">
        <v>56</v>
      </c>
      <c r="G127" s="14">
        <v>1</v>
      </c>
      <c r="H127" s="146">
        <v>0</v>
      </c>
      <c r="I127" s="146">
        <v>0</v>
      </c>
      <c r="J127" s="152">
        <v>0.23</v>
      </c>
      <c r="K127" s="148">
        <v>0</v>
      </c>
      <c r="N127" s="97"/>
    </row>
    <row r="128" spans="1:14" ht="14.25">
      <c r="A128" s="11">
        <v>6</v>
      </c>
      <c r="B128" s="137" t="s">
        <v>283</v>
      </c>
      <c r="C128" s="136" t="s">
        <v>240</v>
      </c>
      <c r="D128" s="136" t="s">
        <v>284</v>
      </c>
      <c r="E128" s="136" t="s">
        <v>285</v>
      </c>
      <c r="F128" s="13" t="s">
        <v>61</v>
      </c>
      <c r="G128" s="14">
        <v>1</v>
      </c>
      <c r="H128" s="146">
        <v>0</v>
      </c>
      <c r="I128" s="146">
        <v>0</v>
      </c>
      <c r="J128" s="152">
        <v>0.23</v>
      </c>
      <c r="K128" s="148">
        <v>0</v>
      </c>
      <c r="N128" s="97"/>
    </row>
    <row r="129" spans="1:14" ht="14.25">
      <c r="A129" s="11">
        <v>7</v>
      </c>
      <c r="B129" s="137" t="s">
        <v>286</v>
      </c>
      <c r="C129" s="136" t="s">
        <v>240</v>
      </c>
      <c r="D129" s="136" t="s">
        <v>287</v>
      </c>
      <c r="E129" s="136" t="s">
        <v>288</v>
      </c>
      <c r="F129" s="13" t="s">
        <v>61</v>
      </c>
      <c r="G129" s="14">
        <v>1</v>
      </c>
      <c r="H129" s="146">
        <v>0</v>
      </c>
      <c r="I129" s="146">
        <v>0</v>
      </c>
      <c r="J129" s="152">
        <v>0.23</v>
      </c>
      <c r="K129" s="148">
        <v>0</v>
      </c>
      <c r="N129" s="97"/>
    </row>
    <row r="130" spans="1:14" ht="22.5">
      <c r="A130" s="11">
        <v>8</v>
      </c>
      <c r="B130" s="138" t="s">
        <v>283</v>
      </c>
      <c r="C130" s="138" t="s">
        <v>244</v>
      </c>
      <c r="D130" s="138" t="s">
        <v>289</v>
      </c>
      <c r="E130" s="138" t="s">
        <v>290</v>
      </c>
      <c r="F130" s="13" t="s">
        <v>72</v>
      </c>
      <c r="G130" s="14">
        <v>1</v>
      </c>
      <c r="H130" s="146">
        <v>0</v>
      </c>
      <c r="I130" s="146">
        <v>0</v>
      </c>
      <c r="J130" s="152">
        <v>0.23</v>
      </c>
      <c r="K130" s="148">
        <v>0</v>
      </c>
      <c r="N130" s="97"/>
    </row>
    <row r="131" spans="1:14" ht="22.5">
      <c r="A131" s="11">
        <v>9</v>
      </c>
      <c r="B131" s="153" t="s">
        <v>283</v>
      </c>
      <c r="C131" s="153" t="s">
        <v>244</v>
      </c>
      <c r="D131" s="153" t="s">
        <v>291</v>
      </c>
      <c r="E131" s="138" t="s">
        <v>292</v>
      </c>
      <c r="F131" s="13" t="s">
        <v>72</v>
      </c>
      <c r="G131" s="14">
        <v>1</v>
      </c>
      <c r="H131" s="146">
        <v>0</v>
      </c>
      <c r="I131" s="146">
        <v>0</v>
      </c>
      <c r="J131" s="152">
        <v>0.23</v>
      </c>
      <c r="K131" s="148">
        <v>0</v>
      </c>
      <c r="N131" s="97"/>
    </row>
    <row r="132" spans="1:14" ht="22.5">
      <c r="A132" s="11">
        <v>10</v>
      </c>
      <c r="B132" s="138" t="s">
        <v>293</v>
      </c>
      <c r="C132" s="138" t="s">
        <v>244</v>
      </c>
      <c r="D132" s="138" t="s">
        <v>294</v>
      </c>
      <c r="E132" s="138" t="s">
        <v>295</v>
      </c>
      <c r="F132" s="13" t="s">
        <v>72</v>
      </c>
      <c r="G132" s="14">
        <v>1</v>
      </c>
      <c r="H132" s="146">
        <v>0</v>
      </c>
      <c r="I132" s="146">
        <v>0</v>
      </c>
      <c r="J132" s="152">
        <v>0.23</v>
      </c>
      <c r="K132" s="148">
        <v>0</v>
      </c>
      <c r="N132" s="97"/>
    </row>
    <row r="133" spans="1:14" ht="14.25">
      <c r="A133" s="11">
        <v>11</v>
      </c>
      <c r="B133" s="137" t="s">
        <v>296</v>
      </c>
      <c r="C133" s="136" t="s">
        <v>297</v>
      </c>
      <c r="D133" s="136" t="s">
        <v>298</v>
      </c>
      <c r="E133" s="136" t="s">
        <v>299</v>
      </c>
      <c r="F133" s="13" t="s">
        <v>264</v>
      </c>
      <c r="G133" s="14">
        <v>1</v>
      </c>
      <c r="H133" s="146">
        <v>0</v>
      </c>
      <c r="I133" s="146">
        <v>0</v>
      </c>
      <c r="J133" s="152">
        <v>0.23</v>
      </c>
      <c r="K133" s="148">
        <v>0</v>
      </c>
      <c r="N133" s="97"/>
    </row>
    <row r="134" spans="1:14" ht="14.25">
      <c r="A134" s="11">
        <v>12</v>
      </c>
      <c r="B134" s="131" t="s">
        <v>300</v>
      </c>
      <c r="C134" s="131" t="s">
        <v>301</v>
      </c>
      <c r="D134" s="131">
        <v>40103</v>
      </c>
      <c r="E134" s="131"/>
      <c r="F134" s="13" t="s">
        <v>168</v>
      </c>
      <c r="G134" s="14">
        <v>1</v>
      </c>
      <c r="H134" s="146">
        <v>0</v>
      </c>
      <c r="I134" s="146">
        <v>0</v>
      </c>
      <c r="J134" s="152">
        <v>0.23</v>
      </c>
      <c r="K134" s="148">
        <v>0</v>
      </c>
      <c r="N134" s="97"/>
    </row>
    <row r="135" spans="1:14" ht="14.25">
      <c r="A135" s="11">
        <v>13</v>
      </c>
      <c r="B135" s="139" t="s">
        <v>302</v>
      </c>
      <c r="C135" s="138" t="s">
        <v>303</v>
      </c>
      <c r="D135" s="138" t="s">
        <v>304</v>
      </c>
      <c r="E135" s="138" t="s">
        <v>305</v>
      </c>
      <c r="F135" s="13" t="s">
        <v>77</v>
      </c>
      <c r="G135" s="14">
        <v>1</v>
      </c>
      <c r="H135" s="146">
        <v>0</v>
      </c>
      <c r="I135" s="146">
        <v>0</v>
      </c>
      <c r="J135" s="152">
        <v>0.23</v>
      </c>
      <c r="K135" s="148">
        <v>0</v>
      </c>
      <c r="N135" s="97"/>
    </row>
    <row r="136" spans="1:14" ht="22.5">
      <c r="A136" s="11">
        <v>14</v>
      </c>
      <c r="B136" s="139" t="s">
        <v>306</v>
      </c>
      <c r="C136" s="138" t="s">
        <v>307</v>
      </c>
      <c r="D136" s="138" t="s">
        <v>308</v>
      </c>
      <c r="E136" s="138" t="s">
        <v>309</v>
      </c>
      <c r="F136" s="13" t="s">
        <v>77</v>
      </c>
      <c r="G136" s="14">
        <v>1</v>
      </c>
      <c r="H136" s="146">
        <v>0</v>
      </c>
      <c r="I136" s="146">
        <v>0</v>
      </c>
      <c r="J136" s="152">
        <v>0.23</v>
      </c>
      <c r="K136" s="148">
        <v>0</v>
      </c>
      <c r="N136" s="97"/>
    </row>
    <row r="137" spans="1:14" ht="14.25">
      <c r="A137" s="11">
        <v>15</v>
      </c>
      <c r="B137" s="154" t="s">
        <v>310</v>
      </c>
      <c r="C137" s="153" t="s">
        <v>311</v>
      </c>
      <c r="D137" s="153">
        <v>110307</v>
      </c>
      <c r="E137" s="153" t="s">
        <v>312</v>
      </c>
      <c r="F137" s="13" t="s">
        <v>313</v>
      </c>
      <c r="G137" s="14">
        <v>1</v>
      </c>
      <c r="H137" s="146">
        <v>0</v>
      </c>
      <c r="I137" s="146">
        <v>0</v>
      </c>
      <c r="J137" s="152">
        <v>0.23</v>
      </c>
      <c r="K137" s="148">
        <v>0</v>
      </c>
      <c r="N137" s="97"/>
    </row>
    <row r="138" spans="1:14" ht="14.25">
      <c r="A138" s="1"/>
      <c r="B138" s="2"/>
      <c r="C138" s="2"/>
      <c r="D138" s="2"/>
      <c r="E138" s="2"/>
      <c r="F138" s="2"/>
      <c r="G138" s="21" t="s">
        <v>82</v>
      </c>
      <c r="H138" s="22"/>
      <c r="I138" s="85">
        <f>SUM(I123:I137)</f>
        <v>0</v>
      </c>
      <c r="J138" s="89">
        <v>0.23</v>
      </c>
      <c r="K138" s="87">
        <f>SUM(K123:K137)</f>
        <v>0</v>
      </c>
      <c r="M138" s="95"/>
      <c r="N138" s="97"/>
    </row>
    <row r="139" spans="1:11" ht="14.25">
      <c r="A139" s="1"/>
      <c r="B139" s="2"/>
      <c r="C139" s="2"/>
      <c r="D139" s="2"/>
      <c r="E139" s="2"/>
      <c r="F139" s="2"/>
      <c r="G139" s="21"/>
      <c r="H139" s="22"/>
      <c r="I139" s="24"/>
      <c r="J139" s="25"/>
      <c r="K139" s="22"/>
    </row>
    <row r="140" spans="1:13" s="112" customFormat="1" ht="15">
      <c r="A140" s="105">
        <v>13</v>
      </c>
      <c r="B140" s="106" t="s">
        <v>255</v>
      </c>
      <c r="C140" s="107" t="s">
        <v>755</v>
      </c>
      <c r="D140" s="108"/>
      <c r="E140" s="108"/>
      <c r="F140" s="108"/>
      <c r="G140" s="108"/>
      <c r="H140" s="109"/>
      <c r="I140" s="108"/>
      <c r="J140" s="110"/>
      <c r="K140" s="111"/>
      <c r="M140" s="94"/>
    </row>
    <row r="141" spans="1:11" ht="45">
      <c r="A141" s="6"/>
      <c r="B141" s="7" t="s">
        <v>1</v>
      </c>
      <c r="C141" s="7" t="s">
        <v>2</v>
      </c>
      <c r="D141" s="7" t="s">
        <v>3</v>
      </c>
      <c r="E141" s="7" t="s">
        <v>4</v>
      </c>
      <c r="F141" s="7" t="s">
        <v>5</v>
      </c>
      <c r="G141" s="8" t="s">
        <v>6</v>
      </c>
      <c r="H141" s="9" t="s">
        <v>748</v>
      </c>
      <c r="I141" s="115" t="s">
        <v>749</v>
      </c>
      <c r="J141" s="116" t="s">
        <v>9</v>
      </c>
      <c r="K141" s="10" t="s">
        <v>750</v>
      </c>
    </row>
    <row r="142" spans="1:11" ht="22.5">
      <c r="A142" s="11">
        <v>1</v>
      </c>
      <c r="B142" s="41" t="s">
        <v>314</v>
      </c>
      <c r="C142" s="42" t="s">
        <v>315</v>
      </c>
      <c r="D142" s="42" t="s">
        <v>316</v>
      </c>
      <c r="E142" s="42" t="s">
        <v>317</v>
      </c>
      <c r="F142" s="13" t="s">
        <v>52</v>
      </c>
      <c r="G142" s="14">
        <v>1</v>
      </c>
      <c r="H142" s="146">
        <v>0</v>
      </c>
      <c r="I142" s="146">
        <v>0</v>
      </c>
      <c r="J142" s="152">
        <v>0.23</v>
      </c>
      <c r="K142" s="148">
        <v>0</v>
      </c>
    </row>
    <row r="143" spans="1:11" ht="22.5">
      <c r="A143" s="11">
        <v>2</v>
      </c>
      <c r="B143" s="19" t="s">
        <v>318</v>
      </c>
      <c r="C143" s="19" t="s">
        <v>315</v>
      </c>
      <c r="D143" s="19" t="s">
        <v>319</v>
      </c>
      <c r="E143" s="19" t="s">
        <v>320</v>
      </c>
      <c r="F143" s="13" t="s">
        <v>52</v>
      </c>
      <c r="G143" s="14">
        <v>1</v>
      </c>
      <c r="H143" s="146">
        <v>0</v>
      </c>
      <c r="I143" s="146">
        <v>0</v>
      </c>
      <c r="J143" s="152">
        <v>0.23</v>
      </c>
      <c r="K143" s="148">
        <v>0</v>
      </c>
    </row>
    <row r="144" spans="1:11" ht="14.25">
      <c r="A144" s="1"/>
      <c r="B144" s="2"/>
      <c r="C144" s="2"/>
      <c r="D144" s="2"/>
      <c r="E144" s="2"/>
      <c r="F144" s="2"/>
      <c r="G144" s="21" t="s">
        <v>82</v>
      </c>
      <c r="H144" s="22"/>
      <c r="I144" s="85">
        <f>SUM(I129:I143)</f>
        <v>0</v>
      </c>
      <c r="J144" s="89">
        <v>0.23</v>
      </c>
      <c r="K144" s="87">
        <f>SUM(K129:K143)</f>
        <v>0</v>
      </c>
    </row>
    <row r="145" spans="1:11" ht="14.25">
      <c r="A145" s="1"/>
      <c r="B145" s="2"/>
      <c r="C145" s="2"/>
      <c r="D145" s="2"/>
      <c r="E145" s="2"/>
      <c r="F145" s="2"/>
      <c r="G145" s="2"/>
      <c r="H145" s="3"/>
      <c r="I145" s="2"/>
      <c r="J145" s="4"/>
      <c r="K145" s="5"/>
    </row>
    <row r="146" spans="1:13" s="112" customFormat="1" ht="15">
      <c r="A146" s="105">
        <v>14</v>
      </c>
      <c r="B146" s="106" t="s">
        <v>265</v>
      </c>
      <c r="C146" s="107" t="s">
        <v>322</v>
      </c>
      <c r="D146" s="108"/>
      <c r="E146" s="108"/>
      <c r="F146" s="108"/>
      <c r="G146" s="108"/>
      <c r="H146" s="109"/>
      <c r="I146" s="108"/>
      <c r="J146" s="110"/>
      <c r="K146" s="111"/>
      <c r="M146" s="94"/>
    </row>
    <row r="147" spans="1:11" ht="45">
      <c r="A147" s="6"/>
      <c r="B147" s="7" t="s">
        <v>1</v>
      </c>
      <c r="C147" s="7" t="s">
        <v>2</v>
      </c>
      <c r="D147" s="7" t="s">
        <v>3</v>
      </c>
      <c r="E147" s="7" t="s">
        <v>4</v>
      </c>
      <c r="F147" s="7" t="s">
        <v>5</v>
      </c>
      <c r="G147" s="8" t="s">
        <v>6</v>
      </c>
      <c r="H147" s="9" t="s">
        <v>748</v>
      </c>
      <c r="I147" s="115" t="s">
        <v>749</v>
      </c>
      <c r="J147" s="116" t="s">
        <v>9</v>
      </c>
      <c r="K147" s="10" t="s">
        <v>750</v>
      </c>
    </row>
    <row r="148" spans="1:11" ht="22.5">
      <c r="A148" s="11">
        <v>1</v>
      </c>
      <c r="B148" s="12" t="s">
        <v>323</v>
      </c>
      <c r="C148" s="12" t="s">
        <v>324</v>
      </c>
      <c r="D148" s="12" t="s">
        <v>325</v>
      </c>
      <c r="E148" s="12" t="s">
        <v>326</v>
      </c>
      <c r="F148" s="19" t="s">
        <v>327</v>
      </c>
      <c r="G148" s="43">
        <v>1</v>
      </c>
      <c r="H148" s="146">
        <v>0</v>
      </c>
      <c r="I148" s="146">
        <v>0</v>
      </c>
      <c r="J148" s="152">
        <v>0.23</v>
      </c>
      <c r="K148" s="148">
        <v>0</v>
      </c>
    </row>
    <row r="149" spans="1:11" ht="14.25">
      <c r="A149" s="11">
        <v>2</v>
      </c>
      <c r="B149" s="12" t="s">
        <v>328</v>
      </c>
      <c r="C149" s="12" t="s">
        <v>329</v>
      </c>
      <c r="D149" s="44">
        <v>3632</v>
      </c>
      <c r="E149" s="12" t="s">
        <v>80</v>
      </c>
      <c r="F149" s="13" t="s">
        <v>102</v>
      </c>
      <c r="G149" s="43">
        <v>1</v>
      </c>
      <c r="H149" s="146">
        <v>0</v>
      </c>
      <c r="I149" s="146">
        <v>0</v>
      </c>
      <c r="J149" s="152">
        <v>0.23</v>
      </c>
      <c r="K149" s="148">
        <v>0</v>
      </c>
    </row>
    <row r="150" spans="1:11" ht="22.5">
      <c r="A150" s="11">
        <v>3</v>
      </c>
      <c r="B150" s="12" t="s">
        <v>330</v>
      </c>
      <c r="C150" s="12" t="s">
        <v>331</v>
      </c>
      <c r="D150" s="44" t="s">
        <v>332</v>
      </c>
      <c r="E150" s="12" t="s">
        <v>333</v>
      </c>
      <c r="F150" s="13" t="s">
        <v>102</v>
      </c>
      <c r="G150" s="43">
        <v>1</v>
      </c>
      <c r="H150" s="146">
        <v>0</v>
      </c>
      <c r="I150" s="146">
        <v>0</v>
      </c>
      <c r="J150" s="152">
        <v>0.23</v>
      </c>
      <c r="K150" s="148">
        <v>0</v>
      </c>
    </row>
    <row r="151" spans="1:11" ht="22.5">
      <c r="A151" s="11">
        <v>4</v>
      </c>
      <c r="B151" s="12" t="s">
        <v>334</v>
      </c>
      <c r="C151" s="12" t="s">
        <v>331</v>
      </c>
      <c r="D151" s="44" t="s">
        <v>335</v>
      </c>
      <c r="E151" s="12" t="s">
        <v>336</v>
      </c>
      <c r="F151" s="13" t="s">
        <v>102</v>
      </c>
      <c r="G151" s="43">
        <v>1</v>
      </c>
      <c r="H151" s="146">
        <v>0</v>
      </c>
      <c r="I151" s="146">
        <v>0</v>
      </c>
      <c r="J151" s="152">
        <v>0.23</v>
      </c>
      <c r="K151" s="148">
        <v>0</v>
      </c>
    </row>
    <row r="152" spans="1:11" ht="14.25">
      <c r="A152" s="11">
        <v>5</v>
      </c>
      <c r="B152" s="12" t="s">
        <v>337</v>
      </c>
      <c r="C152" s="12" t="s">
        <v>338</v>
      </c>
      <c r="D152" s="44" t="s">
        <v>339</v>
      </c>
      <c r="E152" s="12" t="s">
        <v>340</v>
      </c>
      <c r="F152" s="13" t="s">
        <v>102</v>
      </c>
      <c r="G152" s="43">
        <v>1</v>
      </c>
      <c r="H152" s="146">
        <v>0</v>
      </c>
      <c r="I152" s="146">
        <v>0</v>
      </c>
      <c r="J152" s="152">
        <v>0.23</v>
      </c>
      <c r="K152" s="148">
        <v>0</v>
      </c>
    </row>
    <row r="153" spans="1:11" ht="14.25">
      <c r="A153" s="11">
        <v>6</v>
      </c>
      <c r="B153" s="12" t="s">
        <v>341</v>
      </c>
      <c r="C153" s="12" t="s">
        <v>331</v>
      </c>
      <c r="D153" s="44" t="s">
        <v>342</v>
      </c>
      <c r="E153" s="12" t="s">
        <v>80</v>
      </c>
      <c r="F153" s="13" t="s">
        <v>102</v>
      </c>
      <c r="G153" s="43">
        <v>1</v>
      </c>
      <c r="H153" s="146">
        <v>0</v>
      </c>
      <c r="I153" s="146">
        <v>0</v>
      </c>
      <c r="J153" s="152">
        <v>0.23</v>
      </c>
      <c r="K153" s="148">
        <v>0</v>
      </c>
    </row>
    <row r="154" spans="1:11" ht="33.75">
      <c r="A154" s="11">
        <v>7</v>
      </c>
      <c r="B154" s="12" t="s">
        <v>343</v>
      </c>
      <c r="C154" s="12" t="s">
        <v>331</v>
      </c>
      <c r="D154" s="44" t="s">
        <v>344</v>
      </c>
      <c r="E154" s="12" t="s">
        <v>80</v>
      </c>
      <c r="F154" s="46" t="s">
        <v>102</v>
      </c>
      <c r="G154" s="43">
        <v>1</v>
      </c>
      <c r="H154" s="146">
        <v>0</v>
      </c>
      <c r="I154" s="146">
        <v>0</v>
      </c>
      <c r="J154" s="152">
        <v>0.23</v>
      </c>
      <c r="K154" s="148">
        <v>0</v>
      </c>
    </row>
    <row r="155" spans="1:11" ht="33.75">
      <c r="A155" s="11">
        <v>8</v>
      </c>
      <c r="B155" s="12" t="s">
        <v>345</v>
      </c>
      <c r="C155" s="12" t="s">
        <v>346</v>
      </c>
      <c r="D155" s="44">
        <v>200301</v>
      </c>
      <c r="E155" s="12" t="s">
        <v>80</v>
      </c>
      <c r="F155" s="46" t="s">
        <v>102</v>
      </c>
      <c r="G155" s="43">
        <v>1</v>
      </c>
      <c r="H155" s="146">
        <v>0</v>
      </c>
      <c r="I155" s="146">
        <v>0</v>
      </c>
      <c r="J155" s="152">
        <v>0.23</v>
      </c>
      <c r="K155" s="148">
        <v>0</v>
      </c>
    </row>
    <row r="156" spans="1:11" ht="33.75">
      <c r="A156" s="11">
        <v>9</v>
      </c>
      <c r="B156" s="12" t="s">
        <v>347</v>
      </c>
      <c r="C156" s="12" t="s">
        <v>348</v>
      </c>
      <c r="D156" s="44" t="s">
        <v>349</v>
      </c>
      <c r="E156" s="12" t="s">
        <v>80</v>
      </c>
      <c r="F156" s="46" t="s">
        <v>102</v>
      </c>
      <c r="G156" s="43">
        <v>1</v>
      </c>
      <c r="H156" s="146">
        <v>0</v>
      </c>
      <c r="I156" s="146">
        <v>0</v>
      </c>
      <c r="J156" s="152">
        <v>0.23</v>
      </c>
      <c r="K156" s="148">
        <v>0</v>
      </c>
    </row>
    <row r="157" spans="1:11" ht="14.25">
      <c r="A157" s="11">
        <v>10</v>
      </c>
      <c r="B157" s="42" t="s">
        <v>350</v>
      </c>
      <c r="C157" s="42" t="s">
        <v>351</v>
      </c>
      <c r="D157" s="45" t="s">
        <v>352</v>
      </c>
      <c r="E157" s="12" t="s">
        <v>80</v>
      </c>
      <c r="F157" s="13" t="s">
        <v>102</v>
      </c>
      <c r="G157" s="43">
        <v>1</v>
      </c>
      <c r="H157" s="146">
        <v>0</v>
      </c>
      <c r="I157" s="146">
        <v>0</v>
      </c>
      <c r="J157" s="152">
        <v>0.23</v>
      </c>
      <c r="K157" s="148">
        <v>0</v>
      </c>
    </row>
    <row r="158" spans="1:11" ht="135">
      <c r="A158" s="11">
        <v>11</v>
      </c>
      <c r="B158" s="19" t="s">
        <v>353</v>
      </c>
      <c r="C158" s="19" t="s">
        <v>354</v>
      </c>
      <c r="D158" s="40" t="s">
        <v>355</v>
      </c>
      <c r="E158" s="19" t="s">
        <v>356</v>
      </c>
      <c r="F158" s="46" t="s">
        <v>102</v>
      </c>
      <c r="G158" s="43">
        <v>1</v>
      </c>
      <c r="H158" s="146">
        <v>0</v>
      </c>
      <c r="I158" s="146">
        <v>0</v>
      </c>
      <c r="J158" s="152">
        <v>0.23</v>
      </c>
      <c r="K158" s="148">
        <v>0</v>
      </c>
    </row>
    <row r="159" spans="1:11" ht="14.25">
      <c r="A159" s="1"/>
      <c r="B159" s="2"/>
      <c r="C159" s="2"/>
      <c r="D159" s="2"/>
      <c r="E159" s="2"/>
      <c r="F159" s="2"/>
      <c r="G159" s="21" t="s">
        <v>82</v>
      </c>
      <c r="H159" s="22"/>
      <c r="I159" s="85">
        <f>SUM(I144:I158)</f>
        <v>0</v>
      </c>
      <c r="J159" s="89">
        <v>0.23</v>
      </c>
      <c r="K159" s="87">
        <f>SUM(K144:K158)</f>
        <v>0</v>
      </c>
    </row>
    <row r="160" spans="1:11" ht="14.25">
      <c r="A160" s="1"/>
      <c r="B160" s="2"/>
      <c r="C160" s="2"/>
      <c r="D160" s="2"/>
      <c r="E160" s="2"/>
      <c r="F160" s="2"/>
      <c r="G160" s="2"/>
      <c r="H160" s="3"/>
      <c r="I160" s="2"/>
      <c r="J160" s="4"/>
      <c r="K160" s="5"/>
    </row>
    <row r="161" spans="1:13" s="112" customFormat="1" ht="15">
      <c r="A161" s="105">
        <v>15</v>
      </c>
      <c r="B161" s="106" t="s">
        <v>321</v>
      </c>
      <c r="C161" s="107" t="s">
        <v>358</v>
      </c>
      <c r="D161" s="108"/>
      <c r="E161" s="108"/>
      <c r="F161" s="108"/>
      <c r="G161" s="108"/>
      <c r="H161" s="109"/>
      <c r="I161" s="108"/>
      <c r="J161" s="110"/>
      <c r="K161" s="111"/>
      <c r="M161" s="94"/>
    </row>
    <row r="162" spans="1:11" ht="45">
      <c r="A162" s="6"/>
      <c r="B162" s="7" t="s">
        <v>1</v>
      </c>
      <c r="C162" s="7" t="s">
        <v>2</v>
      </c>
      <c r="D162" s="7" t="s">
        <v>3</v>
      </c>
      <c r="E162" s="7" t="s">
        <v>4</v>
      </c>
      <c r="F162" s="7" t="s">
        <v>5</v>
      </c>
      <c r="G162" s="8" t="s">
        <v>6</v>
      </c>
      <c r="H162" s="9" t="s">
        <v>748</v>
      </c>
      <c r="I162" s="115" t="s">
        <v>749</v>
      </c>
      <c r="J162" s="116" t="s">
        <v>9</v>
      </c>
      <c r="K162" s="10" t="s">
        <v>750</v>
      </c>
    </row>
    <row r="163" spans="1:11" ht="14.25">
      <c r="A163" s="11">
        <v>1</v>
      </c>
      <c r="B163" s="150" t="s">
        <v>359</v>
      </c>
      <c r="C163" s="150" t="s">
        <v>360</v>
      </c>
      <c r="D163" s="150">
        <v>125736</v>
      </c>
      <c r="E163" s="150"/>
      <c r="F163" s="46" t="s">
        <v>56</v>
      </c>
      <c r="G163" s="47">
        <v>1</v>
      </c>
      <c r="H163" s="146">
        <v>0</v>
      </c>
      <c r="I163" s="146">
        <v>0</v>
      </c>
      <c r="J163" s="152">
        <v>0.23</v>
      </c>
      <c r="K163" s="148">
        <v>0</v>
      </c>
    </row>
    <row r="164" spans="1:11" ht="14.25">
      <c r="A164" s="11">
        <v>2</v>
      </c>
      <c r="B164" s="136" t="s">
        <v>361</v>
      </c>
      <c r="C164" s="136" t="s">
        <v>362</v>
      </c>
      <c r="D164" s="136">
        <v>612895</v>
      </c>
      <c r="E164" s="136" t="s">
        <v>363</v>
      </c>
      <c r="F164" s="13" t="s">
        <v>61</v>
      </c>
      <c r="G164" s="14">
        <v>1</v>
      </c>
      <c r="H164" s="146">
        <v>0</v>
      </c>
      <c r="I164" s="146">
        <v>0</v>
      </c>
      <c r="J164" s="152">
        <v>0.23</v>
      </c>
      <c r="K164" s="148">
        <v>0</v>
      </c>
    </row>
    <row r="165" spans="1:11" ht="22.5">
      <c r="A165" s="11">
        <v>3</v>
      </c>
      <c r="B165" s="131" t="s">
        <v>364</v>
      </c>
      <c r="C165" s="131" t="s">
        <v>365</v>
      </c>
      <c r="D165" s="131" t="s">
        <v>366</v>
      </c>
      <c r="E165" s="131" t="s">
        <v>367</v>
      </c>
      <c r="F165" s="13" t="s">
        <v>168</v>
      </c>
      <c r="G165" s="14">
        <v>1</v>
      </c>
      <c r="H165" s="146">
        <v>0</v>
      </c>
      <c r="I165" s="146">
        <v>0</v>
      </c>
      <c r="J165" s="152">
        <v>0.23</v>
      </c>
      <c r="K165" s="148">
        <v>0</v>
      </c>
    </row>
    <row r="166" spans="1:11" ht="22.5">
      <c r="A166" s="11">
        <v>4</v>
      </c>
      <c r="B166" s="131" t="s">
        <v>368</v>
      </c>
      <c r="C166" s="131" t="s">
        <v>369</v>
      </c>
      <c r="D166" s="131" t="s">
        <v>370</v>
      </c>
      <c r="E166" s="131"/>
      <c r="F166" s="13" t="s">
        <v>168</v>
      </c>
      <c r="G166" s="14">
        <v>1</v>
      </c>
      <c r="H166" s="146">
        <v>0</v>
      </c>
      <c r="I166" s="146">
        <v>0</v>
      </c>
      <c r="J166" s="152">
        <v>0.23</v>
      </c>
      <c r="K166" s="148">
        <v>0</v>
      </c>
    </row>
    <row r="167" spans="1:11" ht="22.5">
      <c r="A167" s="11">
        <v>5</v>
      </c>
      <c r="B167" s="131" t="s">
        <v>371</v>
      </c>
      <c r="C167" s="131" t="s">
        <v>372</v>
      </c>
      <c r="D167" s="156" t="s">
        <v>373</v>
      </c>
      <c r="E167" s="131" t="s">
        <v>374</v>
      </c>
      <c r="F167" s="13" t="s">
        <v>146</v>
      </c>
      <c r="G167" s="14">
        <v>1</v>
      </c>
      <c r="H167" s="146">
        <v>0</v>
      </c>
      <c r="I167" s="146">
        <v>0</v>
      </c>
      <c r="J167" s="152">
        <v>0.23</v>
      </c>
      <c r="K167" s="148">
        <v>0</v>
      </c>
    </row>
    <row r="168" spans="1:11" ht="14.25">
      <c r="A168" s="1"/>
      <c r="B168" s="2"/>
      <c r="C168" s="2"/>
      <c r="D168" s="2"/>
      <c r="E168" s="2"/>
      <c r="F168" s="2"/>
      <c r="G168" s="21" t="s">
        <v>82</v>
      </c>
      <c r="H168" s="22"/>
      <c r="I168" s="85">
        <f>SUM(I153:I167)</f>
        <v>0</v>
      </c>
      <c r="J168" s="89">
        <v>0.23</v>
      </c>
      <c r="K168" s="87">
        <f>SUM(K153:K167)</f>
        <v>0</v>
      </c>
    </row>
    <row r="169" spans="1:11" ht="14.25">
      <c r="A169" s="1"/>
      <c r="B169" s="2"/>
      <c r="C169" s="2"/>
      <c r="D169" s="2"/>
      <c r="E169" s="2"/>
      <c r="F169" s="2"/>
      <c r="G169" s="2"/>
      <c r="H169" s="3"/>
      <c r="I169" s="2"/>
      <c r="J169" s="4"/>
      <c r="K169" s="5"/>
    </row>
    <row r="170" spans="1:13" s="112" customFormat="1" ht="15">
      <c r="A170" s="105">
        <v>16</v>
      </c>
      <c r="B170" s="106" t="s">
        <v>357</v>
      </c>
      <c r="C170" s="107" t="s">
        <v>376</v>
      </c>
      <c r="D170" s="108"/>
      <c r="E170" s="108"/>
      <c r="F170" s="108"/>
      <c r="G170" s="108"/>
      <c r="H170" s="109"/>
      <c r="I170" s="108"/>
      <c r="J170" s="110"/>
      <c r="K170" s="111"/>
      <c r="M170" s="94"/>
    </row>
    <row r="171" spans="1:11" ht="45">
      <c r="A171" s="6"/>
      <c r="B171" s="7" t="s">
        <v>1</v>
      </c>
      <c r="C171" s="7" t="s">
        <v>2</v>
      </c>
      <c r="D171" s="7" t="s">
        <v>3</v>
      </c>
      <c r="E171" s="7" t="s">
        <v>4</v>
      </c>
      <c r="F171" s="7" t="s">
        <v>5</v>
      </c>
      <c r="G171" s="8" t="s">
        <v>6</v>
      </c>
      <c r="H171" s="9" t="s">
        <v>748</v>
      </c>
      <c r="I171" s="115" t="s">
        <v>749</v>
      </c>
      <c r="J171" s="116" t="s">
        <v>9</v>
      </c>
      <c r="K171" s="10" t="s">
        <v>750</v>
      </c>
    </row>
    <row r="172" spans="1:11" ht="14.25">
      <c r="A172" s="11">
        <v>1</v>
      </c>
      <c r="B172" s="12" t="s">
        <v>377</v>
      </c>
      <c r="C172" s="12" t="s">
        <v>378</v>
      </c>
      <c r="D172" s="12" t="s">
        <v>379</v>
      </c>
      <c r="E172" s="12" t="s">
        <v>380</v>
      </c>
      <c r="F172" s="13" t="s">
        <v>15</v>
      </c>
      <c r="G172" s="14">
        <v>1</v>
      </c>
      <c r="H172" s="146">
        <v>0</v>
      </c>
      <c r="I172" s="146">
        <v>0</v>
      </c>
      <c r="J172" s="152">
        <v>0.23</v>
      </c>
      <c r="K172" s="148">
        <v>0</v>
      </c>
    </row>
    <row r="173" spans="1:11" ht="14.25">
      <c r="A173" s="11">
        <v>2</v>
      </c>
      <c r="B173" s="12" t="s">
        <v>381</v>
      </c>
      <c r="C173" s="12" t="s">
        <v>382</v>
      </c>
      <c r="D173" s="44" t="s">
        <v>383</v>
      </c>
      <c r="E173" s="12" t="s">
        <v>384</v>
      </c>
      <c r="F173" s="13" t="s">
        <v>15</v>
      </c>
      <c r="G173" s="14">
        <v>1</v>
      </c>
      <c r="H173" s="146">
        <v>0</v>
      </c>
      <c r="I173" s="146">
        <v>0</v>
      </c>
      <c r="J173" s="152">
        <v>0.23</v>
      </c>
      <c r="K173" s="148">
        <v>0</v>
      </c>
    </row>
    <row r="174" spans="1:11" ht="14.25">
      <c r="A174" s="1"/>
      <c r="B174" s="2"/>
      <c r="C174" s="2"/>
      <c r="D174" s="2"/>
      <c r="E174" s="2"/>
      <c r="F174" s="2"/>
      <c r="G174" s="21" t="s">
        <v>82</v>
      </c>
      <c r="H174" s="22"/>
      <c r="I174" s="85">
        <f>SUM(I159:I173)</f>
        <v>0</v>
      </c>
      <c r="J174" s="89">
        <v>0.23</v>
      </c>
      <c r="K174" s="87">
        <f>SUM(K159:K173)</f>
        <v>0</v>
      </c>
    </row>
    <row r="175" spans="1:11" ht="14.25">
      <c r="A175" s="1"/>
      <c r="B175" s="2"/>
      <c r="C175" s="2"/>
      <c r="D175" s="2"/>
      <c r="E175" s="2"/>
      <c r="F175" s="2"/>
      <c r="G175" s="2"/>
      <c r="H175" s="3"/>
      <c r="I175" s="2"/>
      <c r="J175" s="4"/>
      <c r="K175" s="5"/>
    </row>
    <row r="176" spans="1:13" s="112" customFormat="1" ht="16.5" customHeight="1">
      <c r="A176" s="105">
        <v>17</v>
      </c>
      <c r="B176" s="106" t="s">
        <v>375</v>
      </c>
      <c r="C176" s="107" t="s">
        <v>386</v>
      </c>
      <c r="D176" s="108"/>
      <c r="E176" s="108"/>
      <c r="F176" s="108"/>
      <c r="G176" s="108"/>
      <c r="H176" s="109"/>
      <c r="I176" s="108"/>
      <c r="J176" s="110"/>
      <c r="K176" s="111"/>
      <c r="M176" s="94"/>
    </row>
    <row r="177" spans="1:11" ht="33.75">
      <c r="A177" s="6"/>
      <c r="B177" s="7" t="s">
        <v>1</v>
      </c>
      <c r="C177" s="7" t="s">
        <v>2</v>
      </c>
      <c r="D177" s="7" t="s">
        <v>3</v>
      </c>
      <c r="E177" s="7" t="s">
        <v>4</v>
      </c>
      <c r="F177" s="7" t="s">
        <v>5</v>
      </c>
      <c r="G177" s="8" t="s">
        <v>6</v>
      </c>
      <c r="H177" s="143" t="s">
        <v>7</v>
      </c>
      <c r="I177" s="115" t="s">
        <v>8</v>
      </c>
      <c r="J177" s="116" t="s">
        <v>9</v>
      </c>
      <c r="K177" s="155" t="s">
        <v>10</v>
      </c>
    </row>
    <row r="178" spans="1:11" ht="22.5">
      <c r="A178" s="11">
        <v>1</v>
      </c>
      <c r="B178" s="159" t="s">
        <v>387</v>
      </c>
      <c r="C178" s="159" t="s">
        <v>388</v>
      </c>
      <c r="D178" s="159">
        <v>9330170</v>
      </c>
      <c r="E178" s="159" t="s">
        <v>389</v>
      </c>
      <c r="F178" s="159" t="s">
        <v>180</v>
      </c>
      <c r="G178" s="48">
        <v>1</v>
      </c>
      <c r="H178" s="146">
        <v>0</v>
      </c>
      <c r="I178" s="146">
        <v>0</v>
      </c>
      <c r="J178" s="152">
        <v>0.23</v>
      </c>
      <c r="K178" s="148">
        <v>0</v>
      </c>
    </row>
    <row r="179" spans="1:11" ht="22.5">
      <c r="A179" s="11">
        <v>2</v>
      </c>
      <c r="B179" s="160" t="s">
        <v>390</v>
      </c>
      <c r="C179" s="160" t="s">
        <v>388</v>
      </c>
      <c r="D179" s="160">
        <v>9330169</v>
      </c>
      <c r="E179" s="161"/>
      <c r="F179" s="164" t="s">
        <v>56</v>
      </c>
      <c r="G179" s="48">
        <v>1</v>
      </c>
      <c r="H179" s="146">
        <v>0</v>
      </c>
      <c r="I179" s="146">
        <v>0</v>
      </c>
      <c r="J179" s="152">
        <v>0.23</v>
      </c>
      <c r="K179" s="148">
        <v>0</v>
      </c>
    </row>
    <row r="180" spans="1:11" ht="14.25">
      <c r="A180" s="11">
        <v>3</v>
      </c>
      <c r="B180" s="162" t="s">
        <v>391</v>
      </c>
      <c r="C180" s="162" t="s">
        <v>392</v>
      </c>
      <c r="D180" s="162">
        <v>8330180</v>
      </c>
      <c r="E180" s="162" t="s">
        <v>393</v>
      </c>
      <c r="F180" s="132" t="s">
        <v>174</v>
      </c>
      <c r="G180" s="48">
        <v>1</v>
      </c>
      <c r="H180" s="146">
        <v>0</v>
      </c>
      <c r="I180" s="146">
        <v>0</v>
      </c>
      <c r="J180" s="152">
        <v>0.23</v>
      </c>
      <c r="K180" s="148">
        <v>0</v>
      </c>
    </row>
    <row r="181" spans="1:11" ht="56.25">
      <c r="A181" s="11">
        <v>4</v>
      </c>
      <c r="B181" s="162" t="s">
        <v>394</v>
      </c>
      <c r="C181" s="136" t="s">
        <v>395</v>
      </c>
      <c r="D181" s="162" t="s">
        <v>396</v>
      </c>
      <c r="E181" s="162" t="s">
        <v>397</v>
      </c>
      <c r="F181" s="164" t="s">
        <v>174</v>
      </c>
      <c r="G181" s="48">
        <v>1</v>
      </c>
      <c r="H181" s="146">
        <v>0</v>
      </c>
      <c r="I181" s="146">
        <v>0</v>
      </c>
      <c r="J181" s="152">
        <v>0.23</v>
      </c>
      <c r="K181" s="148">
        <v>0</v>
      </c>
    </row>
    <row r="182" spans="1:11" ht="22.5">
      <c r="A182" s="11">
        <v>5</v>
      </c>
      <c r="B182" s="162" t="s">
        <v>398</v>
      </c>
      <c r="C182" s="162" t="s">
        <v>399</v>
      </c>
      <c r="D182" s="162" t="s">
        <v>400</v>
      </c>
      <c r="E182" s="132" t="s">
        <v>401</v>
      </c>
      <c r="F182" s="132" t="s">
        <v>174</v>
      </c>
      <c r="G182" s="48">
        <v>1</v>
      </c>
      <c r="H182" s="146">
        <v>0</v>
      </c>
      <c r="I182" s="146">
        <v>0</v>
      </c>
      <c r="J182" s="152">
        <v>0.23</v>
      </c>
      <c r="K182" s="148">
        <v>0</v>
      </c>
    </row>
    <row r="183" spans="1:11" ht="22.5">
      <c r="A183" s="11">
        <v>6</v>
      </c>
      <c r="B183" s="163" t="s">
        <v>402</v>
      </c>
      <c r="C183" s="160" t="s">
        <v>403</v>
      </c>
      <c r="D183" s="160">
        <v>8330179</v>
      </c>
      <c r="E183" s="160"/>
      <c r="F183" s="132" t="s">
        <v>77</v>
      </c>
      <c r="G183" s="48">
        <v>1</v>
      </c>
      <c r="H183" s="146">
        <v>0</v>
      </c>
      <c r="I183" s="146">
        <v>0</v>
      </c>
      <c r="J183" s="152">
        <v>0.23</v>
      </c>
      <c r="K183" s="148">
        <v>0</v>
      </c>
    </row>
    <row r="184" spans="1:11" ht="14.25">
      <c r="A184" s="1"/>
      <c r="B184" s="2"/>
      <c r="C184" s="2"/>
      <c r="D184" s="2"/>
      <c r="E184" s="2"/>
      <c r="F184" s="2"/>
      <c r="G184" s="21" t="s">
        <v>82</v>
      </c>
      <c r="H184" s="22"/>
      <c r="I184" s="85">
        <f>SUM(I169:I183)</f>
        <v>0</v>
      </c>
      <c r="J184" s="89">
        <v>0.23</v>
      </c>
      <c r="K184" s="87">
        <f>SUM(K169:K183)</f>
        <v>0</v>
      </c>
    </row>
    <row r="185" spans="1:11" ht="14.25">
      <c r="A185" s="1"/>
      <c r="B185" s="2"/>
      <c r="C185" s="2"/>
      <c r="D185" s="2"/>
      <c r="E185" s="2"/>
      <c r="F185" s="2"/>
      <c r="G185" s="2"/>
      <c r="H185" s="3"/>
      <c r="I185" s="2"/>
      <c r="J185" s="4"/>
      <c r="K185" s="5"/>
    </row>
    <row r="186" spans="1:13" s="112" customFormat="1" ht="15">
      <c r="A186" s="105">
        <v>18</v>
      </c>
      <c r="B186" s="106" t="s">
        <v>385</v>
      </c>
      <c r="C186" s="107" t="s">
        <v>405</v>
      </c>
      <c r="D186" s="108"/>
      <c r="E186" s="108"/>
      <c r="F186" s="108"/>
      <c r="G186" s="108"/>
      <c r="H186" s="109"/>
      <c r="I186" s="108"/>
      <c r="J186" s="110"/>
      <c r="K186" s="111"/>
      <c r="M186" s="94"/>
    </row>
    <row r="187" spans="1:11" ht="45">
      <c r="A187" s="6"/>
      <c r="B187" s="7" t="s">
        <v>1</v>
      </c>
      <c r="C187" s="7" t="s">
        <v>2</v>
      </c>
      <c r="D187" s="7" t="s">
        <v>3</v>
      </c>
      <c r="E187" s="7" t="s">
        <v>406</v>
      </c>
      <c r="F187" s="7" t="s">
        <v>5</v>
      </c>
      <c r="G187" s="8" t="s">
        <v>6</v>
      </c>
      <c r="H187" s="9" t="s">
        <v>748</v>
      </c>
      <c r="I187" s="115" t="s">
        <v>749</v>
      </c>
      <c r="J187" s="116" t="s">
        <v>9</v>
      </c>
      <c r="K187" s="10" t="s">
        <v>750</v>
      </c>
    </row>
    <row r="188" spans="1:11" ht="22.5">
      <c r="A188" s="11">
        <v>1</v>
      </c>
      <c r="B188" s="133" t="s">
        <v>407</v>
      </c>
      <c r="C188" s="133" t="s">
        <v>408</v>
      </c>
      <c r="D188" s="165">
        <v>6627104035</v>
      </c>
      <c r="E188" s="133" t="s">
        <v>409</v>
      </c>
      <c r="F188" s="134" t="s">
        <v>102</v>
      </c>
      <c r="G188" s="166">
        <v>1</v>
      </c>
      <c r="H188" s="146">
        <v>0</v>
      </c>
      <c r="I188" s="146">
        <v>0</v>
      </c>
      <c r="J188" s="152">
        <v>0.23</v>
      </c>
      <c r="K188" s="148">
        <v>0</v>
      </c>
    </row>
    <row r="189" spans="1:11" ht="14.25">
      <c r="A189" s="11">
        <v>2</v>
      </c>
      <c r="B189" s="131" t="s">
        <v>410</v>
      </c>
      <c r="C189" s="131" t="s">
        <v>411</v>
      </c>
      <c r="D189" s="156" t="s">
        <v>412</v>
      </c>
      <c r="E189" s="131" t="s">
        <v>80</v>
      </c>
      <c r="F189" s="132" t="s">
        <v>102</v>
      </c>
      <c r="G189" s="166">
        <v>1</v>
      </c>
      <c r="H189" s="146">
        <v>0</v>
      </c>
      <c r="I189" s="146">
        <v>0</v>
      </c>
      <c r="J189" s="152">
        <v>0.23</v>
      </c>
      <c r="K189" s="148">
        <v>0</v>
      </c>
    </row>
    <row r="190" spans="1:11" ht="14.25">
      <c r="A190" s="11">
        <v>3</v>
      </c>
      <c r="B190" s="131" t="s">
        <v>413</v>
      </c>
      <c r="C190" s="131" t="s">
        <v>414</v>
      </c>
      <c r="D190" s="156">
        <v>6627104035</v>
      </c>
      <c r="E190" s="131" t="s">
        <v>80</v>
      </c>
      <c r="F190" s="132" t="s">
        <v>102</v>
      </c>
      <c r="G190" s="166">
        <v>1</v>
      </c>
      <c r="H190" s="146">
        <v>0</v>
      </c>
      <c r="I190" s="146">
        <v>0</v>
      </c>
      <c r="J190" s="152">
        <v>0.23</v>
      </c>
      <c r="K190" s="148">
        <v>0</v>
      </c>
    </row>
    <row r="191" spans="1:11" ht="14.25">
      <c r="A191" s="11">
        <v>4</v>
      </c>
      <c r="B191" s="138" t="s">
        <v>415</v>
      </c>
      <c r="C191" s="138" t="s">
        <v>416</v>
      </c>
      <c r="D191" s="138" t="s">
        <v>417</v>
      </c>
      <c r="E191" s="138"/>
      <c r="F191" s="132" t="s">
        <v>56</v>
      </c>
      <c r="G191" s="166">
        <v>1</v>
      </c>
      <c r="H191" s="146">
        <v>0</v>
      </c>
      <c r="I191" s="146">
        <v>0</v>
      </c>
      <c r="J191" s="152">
        <v>0.23</v>
      </c>
      <c r="K191" s="148">
        <v>0</v>
      </c>
    </row>
    <row r="192" spans="1:11" ht="22.5">
      <c r="A192" s="11">
        <v>5</v>
      </c>
      <c r="B192" s="138" t="s">
        <v>418</v>
      </c>
      <c r="C192" s="138" t="s">
        <v>419</v>
      </c>
      <c r="D192" s="138">
        <v>6631480104</v>
      </c>
      <c r="E192" s="138" t="s">
        <v>420</v>
      </c>
      <c r="F192" s="132" t="s">
        <v>56</v>
      </c>
      <c r="G192" s="166">
        <v>1</v>
      </c>
      <c r="H192" s="146">
        <v>0</v>
      </c>
      <c r="I192" s="146">
        <v>0</v>
      </c>
      <c r="J192" s="152">
        <v>0.23</v>
      </c>
      <c r="K192" s="148">
        <v>0</v>
      </c>
    </row>
    <row r="193" spans="1:11" ht="14.25">
      <c r="A193" s="11">
        <v>6</v>
      </c>
      <c r="B193" s="138" t="s">
        <v>421</v>
      </c>
      <c r="C193" s="138" t="s">
        <v>422</v>
      </c>
      <c r="D193" s="138">
        <v>6628140912</v>
      </c>
      <c r="E193" s="138"/>
      <c r="F193" s="132" t="s">
        <v>56</v>
      </c>
      <c r="G193" s="166">
        <v>1</v>
      </c>
      <c r="H193" s="146">
        <v>0</v>
      </c>
      <c r="I193" s="146">
        <v>0</v>
      </c>
      <c r="J193" s="152">
        <v>0.23</v>
      </c>
      <c r="K193" s="148">
        <v>0</v>
      </c>
    </row>
    <row r="194" spans="1:11" ht="14.25">
      <c r="A194" s="11">
        <v>7</v>
      </c>
      <c r="B194" s="167" t="s">
        <v>423</v>
      </c>
      <c r="C194" s="157" t="s">
        <v>424</v>
      </c>
      <c r="D194" s="157">
        <v>445069</v>
      </c>
      <c r="E194" s="157" t="s">
        <v>425</v>
      </c>
      <c r="F194" s="132" t="s">
        <v>61</v>
      </c>
      <c r="G194" s="166">
        <v>1</v>
      </c>
      <c r="H194" s="146">
        <v>0</v>
      </c>
      <c r="I194" s="146">
        <v>0</v>
      </c>
      <c r="J194" s="152">
        <v>0.23</v>
      </c>
      <c r="K194" s="148">
        <v>0</v>
      </c>
    </row>
    <row r="195" spans="1:11" ht="14.25">
      <c r="A195" s="11">
        <v>8</v>
      </c>
      <c r="B195" s="168" t="s">
        <v>426</v>
      </c>
      <c r="C195" s="168" t="s">
        <v>427</v>
      </c>
      <c r="D195" s="168">
        <v>361</v>
      </c>
      <c r="E195" s="168" t="s">
        <v>428</v>
      </c>
      <c r="F195" s="132" t="s">
        <v>61</v>
      </c>
      <c r="G195" s="166">
        <v>1</v>
      </c>
      <c r="H195" s="146">
        <v>0</v>
      </c>
      <c r="I195" s="146">
        <v>0</v>
      </c>
      <c r="J195" s="152">
        <v>0.23</v>
      </c>
      <c r="K195" s="148">
        <v>0</v>
      </c>
    </row>
    <row r="196" spans="1:11" ht="33.75">
      <c r="A196" s="11">
        <v>9</v>
      </c>
      <c r="B196" s="168" t="s">
        <v>429</v>
      </c>
      <c r="C196" s="168" t="s">
        <v>430</v>
      </c>
      <c r="D196" s="168" t="s">
        <v>431</v>
      </c>
      <c r="E196" s="168" t="s">
        <v>432</v>
      </c>
      <c r="F196" s="164" t="s">
        <v>61</v>
      </c>
      <c r="G196" s="166">
        <v>1</v>
      </c>
      <c r="H196" s="146">
        <v>0</v>
      </c>
      <c r="I196" s="146">
        <v>0</v>
      </c>
      <c r="J196" s="152">
        <v>0.23</v>
      </c>
      <c r="K196" s="148">
        <v>0</v>
      </c>
    </row>
    <row r="197" spans="1:11" ht="33.75">
      <c r="A197" s="11">
        <v>10</v>
      </c>
      <c r="B197" s="136" t="s">
        <v>433</v>
      </c>
      <c r="C197" s="136" t="s">
        <v>434</v>
      </c>
      <c r="D197" s="136">
        <v>722407</v>
      </c>
      <c r="E197" s="136" t="s">
        <v>435</v>
      </c>
      <c r="F197" s="164" t="s">
        <v>436</v>
      </c>
      <c r="G197" s="166">
        <v>1</v>
      </c>
      <c r="H197" s="146">
        <v>0</v>
      </c>
      <c r="I197" s="146">
        <v>0</v>
      </c>
      <c r="J197" s="152">
        <v>0.23</v>
      </c>
      <c r="K197" s="148">
        <v>0</v>
      </c>
    </row>
    <row r="198" spans="1:11" ht="14.25">
      <c r="A198" s="1"/>
      <c r="B198" s="2"/>
      <c r="C198" s="2"/>
      <c r="D198" s="2"/>
      <c r="E198" s="2"/>
      <c r="F198" s="2"/>
      <c r="G198" s="21" t="s">
        <v>82</v>
      </c>
      <c r="H198" s="22"/>
      <c r="I198" s="85">
        <f>SUM(I183:I197)</f>
        <v>0</v>
      </c>
      <c r="J198" s="89">
        <v>0.23</v>
      </c>
      <c r="K198" s="87">
        <f>SUM(K183:K197)</f>
        <v>0</v>
      </c>
    </row>
    <row r="199" spans="1:11" ht="14.25">
      <c r="A199" s="1"/>
      <c r="B199" s="2"/>
      <c r="C199" s="2"/>
      <c r="D199" s="2"/>
      <c r="E199" s="2"/>
      <c r="F199" s="2"/>
      <c r="G199" s="21"/>
      <c r="H199" s="22"/>
      <c r="I199" s="24"/>
      <c r="J199" s="25"/>
      <c r="K199" s="22"/>
    </row>
    <row r="200" spans="1:13" s="112" customFormat="1" ht="15">
      <c r="A200" s="105">
        <v>19</v>
      </c>
      <c r="B200" s="106" t="s">
        <v>404</v>
      </c>
      <c r="C200" s="107" t="s">
        <v>757</v>
      </c>
      <c r="D200" s="108"/>
      <c r="E200" s="108"/>
      <c r="F200" s="108"/>
      <c r="G200" s="108"/>
      <c r="H200" s="109"/>
      <c r="I200" s="108"/>
      <c r="J200" s="110"/>
      <c r="K200" s="111"/>
      <c r="M200" s="94"/>
    </row>
    <row r="201" spans="1:11" ht="45">
      <c r="A201" s="6"/>
      <c r="B201" s="7" t="s">
        <v>1</v>
      </c>
      <c r="C201" s="7" t="s">
        <v>2</v>
      </c>
      <c r="D201" s="7" t="s">
        <v>3</v>
      </c>
      <c r="E201" s="7" t="s">
        <v>4</v>
      </c>
      <c r="F201" s="7" t="s">
        <v>438</v>
      </c>
      <c r="G201" s="8" t="s">
        <v>6</v>
      </c>
      <c r="H201" s="9" t="s">
        <v>748</v>
      </c>
      <c r="I201" s="115" t="s">
        <v>749</v>
      </c>
      <c r="J201" s="116" t="s">
        <v>9</v>
      </c>
      <c r="K201" s="10" t="s">
        <v>750</v>
      </c>
    </row>
    <row r="202" spans="1:11" ht="22.5">
      <c r="A202" s="11">
        <v>1</v>
      </c>
      <c r="B202" s="136" t="s">
        <v>439</v>
      </c>
      <c r="C202" s="136" t="s">
        <v>440</v>
      </c>
      <c r="D202" s="136" t="s">
        <v>441</v>
      </c>
      <c r="E202" s="136" t="s">
        <v>442</v>
      </c>
      <c r="F202" s="164" t="s">
        <v>126</v>
      </c>
      <c r="G202" s="14">
        <v>1</v>
      </c>
      <c r="H202" s="146">
        <v>0</v>
      </c>
      <c r="I202" s="146">
        <v>0</v>
      </c>
      <c r="J202" s="152">
        <v>0.23</v>
      </c>
      <c r="K202" s="148">
        <v>0</v>
      </c>
    </row>
    <row r="203" spans="1:11" ht="22.5">
      <c r="A203" s="11">
        <v>2</v>
      </c>
      <c r="B203" s="138" t="s">
        <v>439</v>
      </c>
      <c r="C203" s="138" t="s">
        <v>440</v>
      </c>
      <c r="D203" s="138" t="s">
        <v>443</v>
      </c>
      <c r="E203" s="138" t="s">
        <v>444</v>
      </c>
      <c r="F203" s="164" t="s">
        <v>56</v>
      </c>
      <c r="G203" s="14">
        <v>1</v>
      </c>
      <c r="H203" s="146">
        <v>0</v>
      </c>
      <c r="I203" s="146">
        <v>0</v>
      </c>
      <c r="J203" s="152">
        <v>0.23</v>
      </c>
      <c r="K203" s="148">
        <v>0</v>
      </c>
    </row>
    <row r="204" spans="1:11" ht="14.25">
      <c r="A204" s="49"/>
      <c r="B204" s="2"/>
      <c r="C204" s="2"/>
      <c r="D204" s="2"/>
      <c r="E204" s="2"/>
      <c r="F204" s="2"/>
      <c r="G204" s="21" t="s">
        <v>82</v>
      </c>
      <c r="H204" s="22"/>
      <c r="I204" s="85">
        <f>SUM(I189:I203)</f>
        <v>0</v>
      </c>
      <c r="J204" s="89">
        <v>0.23</v>
      </c>
      <c r="K204" s="87">
        <f>SUM(K189:K203)</f>
        <v>0</v>
      </c>
    </row>
    <row r="205" spans="1:11" ht="14.25">
      <c r="A205" s="49"/>
      <c r="B205" s="2"/>
      <c r="C205" s="2"/>
      <c r="D205" s="2"/>
      <c r="E205" s="2"/>
      <c r="F205" s="2"/>
      <c r="G205" s="21"/>
      <c r="H205" s="22"/>
      <c r="I205" s="24"/>
      <c r="J205" s="25"/>
      <c r="K205" s="22"/>
    </row>
    <row r="206" spans="1:13" s="112" customFormat="1" ht="15">
      <c r="A206" s="105">
        <v>20</v>
      </c>
      <c r="B206" s="106" t="s">
        <v>437</v>
      </c>
      <c r="C206" s="107" t="s">
        <v>758</v>
      </c>
      <c r="D206" s="108"/>
      <c r="E206" s="108"/>
      <c r="F206" s="108"/>
      <c r="G206" s="108"/>
      <c r="H206" s="109"/>
      <c r="I206" s="108"/>
      <c r="J206" s="110"/>
      <c r="K206" s="111"/>
      <c r="M206" s="94"/>
    </row>
    <row r="207" spans="1:11" ht="45">
      <c r="A207" s="50"/>
      <c r="B207" s="141" t="s">
        <v>1</v>
      </c>
      <c r="C207" s="141" t="s">
        <v>2</v>
      </c>
      <c r="D207" s="141" t="s">
        <v>3</v>
      </c>
      <c r="E207" s="141" t="s">
        <v>4</v>
      </c>
      <c r="F207" s="141" t="s">
        <v>438</v>
      </c>
      <c r="G207" s="142" t="s">
        <v>6</v>
      </c>
      <c r="H207" s="9" t="s">
        <v>748</v>
      </c>
      <c r="I207" s="115" t="s">
        <v>749</v>
      </c>
      <c r="J207" s="116" t="s">
        <v>9</v>
      </c>
      <c r="K207" s="10" t="s">
        <v>750</v>
      </c>
    </row>
    <row r="208" spans="1:14" ht="33.75">
      <c r="A208" s="51">
        <v>1</v>
      </c>
      <c r="B208" s="20" t="s">
        <v>445</v>
      </c>
      <c r="C208" s="19" t="s">
        <v>446</v>
      </c>
      <c r="D208" s="19" t="s">
        <v>447</v>
      </c>
      <c r="E208" s="19" t="s">
        <v>448</v>
      </c>
      <c r="F208" s="46" t="s">
        <v>52</v>
      </c>
      <c r="G208" s="47">
        <v>1</v>
      </c>
      <c r="H208" s="146">
        <v>0</v>
      </c>
      <c r="I208" s="146">
        <v>0</v>
      </c>
      <c r="J208" s="152">
        <v>0.23</v>
      </c>
      <c r="K208" s="148">
        <v>0</v>
      </c>
      <c r="N208" s="97"/>
    </row>
    <row r="209" spans="1:14" ht="14.25">
      <c r="A209" s="11">
        <v>2</v>
      </c>
      <c r="B209" s="20" t="s">
        <v>449</v>
      </c>
      <c r="C209" s="19" t="s">
        <v>450</v>
      </c>
      <c r="D209" s="19">
        <v>4111030</v>
      </c>
      <c r="E209" s="19" t="s">
        <v>451</v>
      </c>
      <c r="F209" s="46" t="s">
        <v>126</v>
      </c>
      <c r="G209" s="47">
        <v>1</v>
      </c>
      <c r="H209" s="146">
        <v>0</v>
      </c>
      <c r="I209" s="146">
        <v>0</v>
      </c>
      <c r="J209" s="152">
        <v>0.23</v>
      </c>
      <c r="K209" s="148">
        <v>0</v>
      </c>
      <c r="N209" s="97"/>
    </row>
    <row r="210" spans="1:14" ht="22.5">
      <c r="A210" s="11">
        <v>3</v>
      </c>
      <c r="B210" s="52" t="s">
        <v>452</v>
      </c>
      <c r="C210" s="19" t="s">
        <v>453</v>
      </c>
      <c r="D210" s="19">
        <v>16131977</v>
      </c>
      <c r="E210" s="46" t="s">
        <v>454</v>
      </c>
      <c r="F210" s="46" t="s">
        <v>126</v>
      </c>
      <c r="G210" s="47">
        <v>1</v>
      </c>
      <c r="H210" s="146">
        <v>0</v>
      </c>
      <c r="I210" s="146">
        <v>0</v>
      </c>
      <c r="J210" s="152">
        <v>0.23</v>
      </c>
      <c r="K210" s="148">
        <v>0</v>
      </c>
      <c r="N210" s="97"/>
    </row>
    <row r="211" spans="1:14" ht="14.25">
      <c r="A211" s="49"/>
      <c r="B211" s="2"/>
      <c r="C211" s="2"/>
      <c r="D211" s="2"/>
      <c r="E211" s="2"/>
      <c r="F211" s="2"/>
      <c r="G211" s="21" t="s">
        <v>82</v>
      </c>
      <c r="H211" s="22"/>
      <c r="I211" s="85">
        <f>SUM(I208:I210)</f>
        <v>0</v>
      </c>
      <c r="J211" s="86">
        <v>0.23</v>
      </c>
      <c r="K211" s="87">
        <f>SUM(K208:K210)</f>
        <v>0</v>
      </c>
      <c r="M211" s="95"/>
      <c r="N211" s="97"/>
    </row>
    <row r="212" spans="1:14" ht="14.25">
      <c r="A212" s="1"/>
      <c r="B212" s="2"/>
      <c r="C212" s="2"/>
      <c r="D212" s="2"/>
      <c r="E212" s="2"/>
      <c r="F212" s="2"/>
      <c r="G212" s="2"/>
      <c r="H212" s="3"/>
      <c r="I212" s="2"/>
      <c r="J212" s="4"/>
      <c r="K212" s="5"/>
      <c r="N212" s="97"/>
    </row>
    <row r="213" spans="1:13" s="112" customFormat="1" ht="15">
      <c r="A213" s="105">
        <v>21</v>
      </c>
      <c r="B213" s="106" t="s">
        <v>455</v>
      </c>
      <c r="C213" s="107" t="s">
        <v>456</v>
      </c>
      <c r="D213" s="108"/>
      <c r="E213" s="108"/>
      <c r="F213" s="108"/>
      <c r="G213" s="108"/>
      <c r="H213" s="109"/>
      <c r="I213" s="108"/>
      <c r="J213" s="110"/>
      <c r="K213" s="111"/>
      <c r="M213" s="94"/>
    </row>
    <row r="214" spans="1:11" ht="45">
      <c r="A214" s="50"/>
      <c r="B214" s="7" t="s">
        <v>1</v>
      </c>
      <c r="C214" s="7" t="s">
        <v>2</v>
      </c>
      <c r="D214" s="7" t="s">
        <v>3</v>
      </c>
      <c r="E214" s="7" t="s">
        <v>4</v>
      </c>
      <c r="F214" s="7" t="s">
        <v>438</v>
      </c>
      <c r="G214" s="8" t="s">
        <v>6</v>
      </c>
      <c r="H214" s="9" t="s">
        <v>748</v>
      </c>
      <c r="I214" s="115" t="s">
        <v>749</v>
      </c>
      <c r="J214" s="116" t="s">
        <v>9</v>
      </c>
      <c r="K214" s="10" t="s">
        <v>750</v>
      </c>
    </row>
    <row r="215" spans="1:11" ht="22.5">
      <c r="A215" s="53">
        <v>1</v>
      </c>
      <c r="B215" s="19" t="s">
        <v>457</v>
      </c>
      <c r="C215" s="19" t="s">
        <v>458</v>
      </c>
      <c r="D215" s="19">
        <v>990227</v>
      </c>
      <c r="E215" s="19" t="s">
        <v>459</v>
      </c>
      <c r="F215" s="13" t="s">
        <v>436</v>
      </c>
      <c r="G215" s="14">
        <v>1</v>
      </c>
      <c r="H215" s="146">
        <v>0</v>
      </c>
      <c r="I215" s="146">
        <v>0</v>
      </c>
      <c r="J215" s="152">
        <v>0.23</v>
      </c>
      <c r="K215" s="148">
        <v>0</v>
      </c>
    </row>
    <row r="216" spans="1:11" ht="22.5">
      <c r="A216" s="11">
        <v>2</v>
      </c>
      <c r="B216" s="12" t="s">
        <v>460</v>
      </c>
      <c r="C216" s="12" t="s">
        <v>461</v>
      </c>
      <c r="D216" s="12" t="s">
        <v>462</v>
      </c>
      <c r="E216" s="12" t="s">
        <v>463</v>
      </c>
      <c r="F216" s="46" t="s">
        <v>168</v>
      </c>
      <c r="G216" s="14">
        <v>1</v>
      </c>
      <c r="H216" s="146">
        <v>0</v>
      </c>
      <c r="I216" s="146">
        <v>0</v>
      </c>
      <c r="J216" s="152">
        <v>0.23</v>
      </c>
      <c r="K216" s="148">
        <v>0</v>
      </c>
    </row>
    <row r="217" spans="1:11" ht="14.25">
      <c r="A217" s="11">
        <v>3</v>
      </c>
      <c r="B217" s="12" t="s">
        <v>464</v>
      </c>
      <c r="C217" s="12" t="s">
        <v>465</v>
      </c>
      <c r="D217" s="12">
        <v>31375</v>
      </c>
      <c r="E217" s="12" t="s">
        <v>466</v>
      </c>
      <c r="F217" s="13" t="s">
        <v>168</v>
      </c>
      <c r="G217" s="14">
        <v>1</v>
      </c>
      <c r="H217" s="146">
        <v>0</v>
      </c>
      <c r="I217" s="146">
        <v>0</v>
      </c>
      <c r="J217" s="152">
        <v>0.23</v>
      </c>
      <c r="K217" s="148">
        <v>0</v>
      </c>
    </row>
    <row r="218" spans="1:11" ht="14.25">
      <c r="A218" s="49"/>
      <c r="B218" s="2"/>
      <c r="C218" s="2"/>
      <c r="D218" s="2"/>
      <c r="E218" s="2"/>
      <c r="F218" s="2"/>
      <c r="G218" s="21" t="s">
        <v>82</v>
      </c>
      <c r="H218" s="54"/>
      <c r="I218" s="85">
        <f>SUM(I215:I217)</f>
        <v>0</v>
      </c>
      <c r="J218" s="86">
        <v>0.23</v>
      </c>
      <c r="K218" s="87">
        <f>SUM(K215:K217)</f>
        <v>0</v>
      </c>
    </row>
    <row r="219" spans="1:11" ht="14.25">
      <c r="A219" s="49"/>
      <c r="B219" s="2"/>
      <c r="C219" s="2"/>
      <c r="D219" s="2"/>
      <c r="E219" s="2"/>
      <c r="F219" s="2"/>
      <c r="G219" s="23"/>
      <c r="H219" s="54"/>
      <c r="I219" s="55"/>
      <c r="J219" s="56"/>
      <c r="K219" s="54"/>
    </row>
    <row r="220" spans="1:13" s="112" customFormat="1" ht="15">
      <c r="A220" s="105">
        <v>22</v>
      </c>
      <c r="B220" s="106" t="s">
        <v>467</v>
      </c>
      <c r="C220" s="107" t="s">
        <v>760</v>
      </c>
      <c r="D220" s="108"/>
      <c r="E220" s="108"/>
      <c r="F220" s="108"/>
      <c r="G220" s="108"/>
      <c r="H220" s="109"/>
      <c r="I220" s="108"/>
      <c r="J220" s="110"/>
      <c r="K220" s="111"/>
      <c r="M220" s="94"/>
    </row>
    <row r="221" spans="1:11" ht="45">
      <c r="A221" s="50"/>
      <c r="B221" s="7" t="s">
        <v>1</v>
      </c>
      <c r="C221" s="7" t="s">
        <v>2</v>
      </c>
      <c r="D221" s="7" t="s">
        <v>3</v>
      </c>
      <c r="E221" s="7" t="s">
        <v>4</v>
      </c>
      <c r="F221" s="7" t="s">
        <v>5</v>
      </c>
      <c r="G221" s="142" t="s">
        <v>6</v>
      </c>
      <c r="H221" s="9" t="s">
        <v>748</v>
      </c>
      <c r="I221" s="115" t="s">
        <v>749</v>
      </c>
      <c r="J221" s="116" t="s">
        <v>9</v>
      </c>
      <c r="K221" s="10" t="s">
        <v>750</v>
      </c>
    </row>
    <row r="222" spans="1:11" ht="22.5">
      <c r="A222" s="11">
        <v>1</v>
      </c>
      <c r="B222" s="140" t="s">
        <v>468</v>
      </c>
      <c r="C222" s="140" t="s">
        <v>469</v>
      </c>
      <c r="D222" s="140" t="s">
        <v>274</v>
      </c>
      <c r="E222" s="140" t="s">
        <v>470</v>
      </c>
      <c r="F222" s="13" t="s">
        <v>471</v>
      </c>
      <c r="G222" s="48">
        <v>1</v>
      </c>
      <c r="H222" s="146">
        <v>0</v>
      </c>
      <c r="I222" s="146">
        <v>0</v>
      </c>
      <c r="J222" s="152">
        <v>0.23</v>
      </c>
      <c r="K222" s="148">
        <v>0</v>
      </c>
    </row>
    <row r="223" spans="1:11" ht="14.25">
      <c r="A223" s="11">
        <v>2</v>
      </c>
      <c r="B223" s="140" t="s">
        <v>472</v>
      </c>
      <c r="C223" s="140" t="s">
        <v>473</v>
      </c>
      <c r="D223" s="169" t="s">
        <v>474</v>
      </c>
      <c r="E223" s="140" t="s">
        <v>475</v>
      </c>
      <c r="F223" s="13" t="s">
        <v>471</v>
      </c>
      <c r="G223" s="48">
        <v>1</v>
      </c>
      <c r="H223" s="146">
        <v>0</v>
      </c>
      <c r="I223" s="146">
        <v>0</v>
      </c>
      <c r="J223" s="152">
        <v>0.23</v>
      </c>
      <c r="K223" s="148">
        <v>0</v>
      </c>
    </row>
    <row r="224" spans="1:11" ht="14.25">
      <c r="A224" s="11">
        <v>3</v>
      </c>
      <c r="B224" s="170" t="s">
        <v>476</v>
      </c>
      <c r="C224" s="170" t="s">
        <v>477</v>
      </c>
      <c r="D224" s="171" t="s">
        <v>478</v>
      </c>
      <c r="E224" s="170" t="s">
        <v>479</v>
      </c>
      <c r="F224" s="13" t="s">
        <v>471</v>
      </c>
      <c r="G224" s="48">
        <v>1</v>
      </c>
      <c r="H224" s="146">
        <v>0</v>
      </c>
      <c r="I224" s="146">
        <v>0</v>
      </c>
      <c r="J224" s="152">
        <v>0.23</v>
      </c>
      <c r="K224" s="148">
        <v>0</v>
      </c>
    </row>
    <row r="225" spans="1:11" ht="14.25">
      <c r="A225" s="11">
        <v>4</v>
      </c>
      <c r="B225" s="140" t="s">
        <v>480</v>
      </c>
      <c r="C225" s="140" t="s">
        <v>481</v>
      </c>
      <c r="D225" s="140" t="s">
        <v>482</v>
      </c>
      <c r="E225" s="140" t="s">
        <v>483</v>
      </c>
      <c r="F225" s="13" t="s">
        <v>471</v>
      </c>
      <c r="G225" s="48">
        <v>1</v>
      </c>
      <c r="H225" s="146">
        <v>0</v>
      </c>
      <c r="I225" s="146">
        <v>0</v>
      </c>
      <c r="J225" s="152">
        <v>0.23</v>
      </c>
      <c r="K225" s="148">
        <v>0</v>
      </c>
    </row>
    <row r="226" spans="1:11" ht="14.25">
      <c r="A226" s="11">
        <v>5</v>
      </c>
      <c r="B226" s="140" t="s">
        <v>484</v>
      </c>
      <c r="C226" s="140" t="s">
        <v>485</v>
      </c>
      <c r="D226" s="172" t="s">
        <v>486</v>
      </c>
      <c r="E226" s="140" t="s">
        <v>487</v>
      </c>
      <c r="F226" s="13" t="s">
        <v>471</v>
      </c>
      <c r="G226" s="48">
        <v>1</v>
      </c>
      <c r="H226" s="146">
        <v>0</v>
      </c>
      <c r="I226" s="146">
        <v>0</v>
      </c>
      <c r="J226" s="152">
        <v>0.23</v>
      </c>
      <c r="K226" s="148">
        <v>0</v>
      </c>
    </row>
    <row r="227" spans="1:11" ht="14.25">
      <c r="A227" s="11">
        <v>6</v>
      </c>
      <c r="B227" s="140" t="s">
        <v>484</v>
      </c>
      <c r="C227" s="140" t="s">
        <v>485</v>
      </c>
      <c r="D227" s="173" t="s">
        <v>488</v>
      </c>
      <c r="E227" s="174" t="s">
        <v>489</v>
      </c>
      <c r="F227" s="13" t="s">
        <v>471</v>
      </c>
      <c r="G227" s="48">
        <v>1</v>
      </c>
      <c r="H227" s="146">
        <v>0</v>
      </c>
      <c r="I227" s="146">
        <v>0</v>
      </c>
      <c r="J227" s="152">
        <v>0.23</v>
      </c>
      <c r="K227" s="148">
        <v>0</v>
      </c>
    </row>
    <row r="228" spans="1:11" ht="22.5">
      <c r="A228" s="11">
        <v>7</v>
      </c>
      <c r="B228" s="140" t="s">
        <v>490</v>
      </c>
      <c r="C228" s="140" t="s">
        <v>491</v>
      </c>
      <c r="D228" s="140" t="s">
        <v>274</v>
      </c>
      <c r="E228" s="140" t="s">
        <v>492</v>
      </c>
      <c r="F228" s="13" t="s">
        <v>471</v>
      </c>
      <c r="G228" s="48">
        <v>1</v>
      </c>
      <c r="H228" s="146">
        <v>0</v>
      </c>
      <c r="I228" s="146">
        <v>0</v>
      </c>
      <c r="J228" s="152">
        <v>0.23</v>
      </c>
      <c r="K228" s="148">
        <v>0</v>
      </c>
    </row>
    <row r="229" spans="1:11" ht="14.25">
      <c r="A229" s="11">
        <v>8</v>
      </c>
      <c r="B229" s="140" t="s">
        <v>493</v>
      </c>
      <c r="C229" s="140" t="s">
        <v>494</v>
      </c>
      <c r="D229" s="140" t="s">
        <v>274</v>
      </c>
      <c r="E229" s="140" t="s">
        <v>495</v>
      </c>
      <c r="F229" s="13" t="s">
        <v>471</v>
      </c>
      <c r="G229" s="48">
        <v>1</v>
      </c>
      <c r="H229" s="146">
        <v>0</v>
      </c>
      <c r="I229" s="146">
        <v>0</v>
      </c>
      <c r="J229" s="152">
        <v>0.23</v>
      </c>
      <c r="K229" s="148">
        <v>0</v>
      </c>
    </row>
    <row r="230" spans="1:11" ht="22.5">
      <c r="A230" s="11">
        <v>9</v>
      </c>
      <c r="B230" s="140" t="s">
        <v>496</v>
      </c>
      <c r="C230" s="140" t="s">
        <v>497</v>
      </c>
      <c r="D230" s="140" t="s">
        <v>498</v>
      </c>
      <c r="E230" s="140" t="s">
        <v>499</v>
      </c>
      <c r="F230" s="13" t="s">
        <v>471</v>
      </c>
      <c r="G230" s="48">
        <v>1</v>
      </c>
      <c r="H230" s="146">
        <v>0</v>
      </c>
      <c r="I230" s="146">
        <v>0</v>
      </c>
      <c r="J230" s="152">
        <v>0.23</v>
      </c>
      <c r="K230" s="148">
        <v>0</v>
      </c>
    </row>
    <row r="231" spans="1:11" ht="33.75">
      <c r="A231" s="11">
        <v>10</v>
      </c>
      <c r="B231" s="140" t="s">
        <v>500</v>
      </c>
      <c r="C231" s="140" t="s">
        <v>501</v>
      </c>
      <c r="D231" s="140" t="s">
        <v>502</v>
      </c>
      <c r="E231" s="140" t="s">
        <v>503</v>
      </c>
      <c r="F231" s="13" t="s">
        <v>471</v>
      </c>
      <c r="G231" s="48">
        <v>1</v>
      </c>
      <c r="H231" s="146">
        <v>0</v>
      </c>
      <c r="I231" s="146">
        <v>0</v>
      </c>
      <c r="J231" s="152">
        <v>0.23</v>
      </c>
      <c r="K231" s="148">
        <v>0</v>
      </c>
    </row>
    <row r="232" spans="1:11" ht="33.75">
      <c r="A232" s="11">
        <v>11</v>
      </c>
      <c r="B232" s="140" t="s">
        <v>500</v>
      </c>
      <c r="C232" s="140" t="s">
        <v>497</v>
      </c>
      <c r="D232" s="140" t="s">
        <v>504</v>
      </c>
      <c r="E232" s="140" t="s">
        <v>505</v>
      </c>
      <c r="F232" s="13" t="s">
        <v>471</v>
      </c>
      <c r="G232" s="48">
        <v>1</v>
      </c>
      <c r="H232" s="146">
        <v>0</v>
      </c>
      <c r="I232" s="146">
        <v>0</v>
      </c>
      <c r="J232" s="152">
        <v>0.23</v>
      </c>
      <c r="K232" s="148">
        <v>0</v>
      </c>
    </row>
    <row r="233" spans="1:11" ht="33.75">
      <c r="A233" s="11">
        <v>12</v>
      </c>
      <c r="B233" s="140" t="s">
        <v>506</v>
      </c>
      <c r="C233" s="140" t="s">
        <v>497</v>
      </c>
      <c r="D233" s="140" t="s">
        <v>507</v>
      </c>
      <c r="E233" s="140" t="s">
        <v>508</v>
      </c>
      <c r="F233" s="13" t="s">
        <v>471</v>
      </c>
      <c r="G233" s="48">
        <v>1</v>
      </c>
      <c r="H233" s="146">
        <v>0</v>
      </c>
      <c r="I233" s="146">
        <v>0</v>
      </c>
      <c r="J233" s="152">
        <v>0.23</v>
      </c>
      <c r="K233" s="148">
        <v>0</v>
      </c>
    </row>
    <row r="234" spans="1:11" ht="33.75">
      <c r="A234" s="11">
        <v>13</v>
      </c>
      <c r="B234" s="140" t="s">
        <v>506</v>
      </c>
      <c r="C234" s="140" t="s">
        <v>497</v>
      </c>
      <c r="D234" s="140" t="s">
        <v>509</v>
      </c>
      <c r="E234" s="140" t="s">
        <v>510</v>
      </c>
      <c r="F234" s="46" t="s">
        <v>471</v>
      </c>
      <c r="G234" s="48">
        <v>1</v>
      </c>
      <c r="H234" s="146">
        <v>0</v>
      </c>
      <c r="I234" s="146">
        <v>0</v>
      </c>
      <c r="J234" s="152">
        <v>0.23</v>
      </c>
      <c r="K234" s="148">
        <v>0</v>
      </c>
    </row>
    <row r="235" spans="1:11" ht="14.25">
      <c r="A235" s="11">
        <v>14</v>
      </c>
      <c r="B235" s="140" t="s">
        <v>511</v>
      </c>
      <c r="C235" s="175" t="s">
        <v>512</v>
      </c>
      <c r="D235" s="176" t="s">
        <v>513</v>
      </c>
      <c r="E235" s="175" t="s">
        <v>514</v>
      </c>
      <c r="F235" s="13" t="s">
        <v>471</v>
      </c>
      <c r="G235" s="48">
        <v>1</v>
      </c>
      <c r="H235" s="146">
        <v>0</v>
      </c>
      <c r="I235" s="146">
        <v>0</v>
      </c>
      <c r="J235" s="152">
        <v>0.23</v>
      </c>
      <c r="K235" s="148">
        <v>0</v>
      </c>
    </row>
    <row r="236" spans="1:11" ht="14.25">
      <c r="A236" s="11">
        <v>15</v>
      </c>
      <c r="B236" s="140" t="s">
        <v>515</v>
      </c>
      <c r="C236" s="175" t="s">
        <v>516</v>
      </c>
      <c r="D236" s="175">
        <v>5683</v>
      </c>
      <c r="E236" s="175" t="s">
        <v>517</v>
      </c>
      <c r="F236" s="13" t="s">
        <v>471</v>
      </c>
      <c r="G236" s="48">
        <v>1</v>
      </c>
      <c r="H236" s="146">
        <v>0</v>
      </c>
      <c r="I236" s="146">
        <v>0</v>
      </c>
      <c r="J236" s="152">
        <v>0.23</v>
      </c>
      <c r="K236" s="148">
        <v>0</v>
      </c>
    </row>
    <row r="237" spans="1:11" ht="14.25">
      <c r="A237" s="11">
        <v>16</v>
      </c>
      <c r="B237" s="140" t="s">
        <v>518</v>
      </c>
      <c r="C237" s="140" t="s">
        <v>519</v>
      </c>
      <c r="D237" s="169" t="s">
        <v>520</v>
      </c>
      <c r="E237" s="140" t="s">
        <v>521</v>
      </c>
      <c r="F237" s="13" t="s">
        <v>471</v>
      </c>
      <c r="G237" s="48">
        <v>1</v>
      </c>
      <c r="H237" s="146">
        <v>0</v>
      </c>
      <c r="I237" s="146">
        <v>0</v>
      </c>
      <c r="J237" s="152">
        <v>0.23</v>
      </c>
      <c r="K237" s="148">
        <v>0</v>
      </c>
    </row>
    <row r="238" spans="1:11" ht="14.25">
      <c r="A238" s="49"/>
      <c r="B238" s="2"/>
      <c r="C238" s="2"/>
      <c r="D238" s="2"/>
      <c r="E238" s="2"/>
      <c r="F238" s="2"/>
      <c r="G238" s="21" t="s">
        <v>82</v>
      </c>
      <c r="H238" s="22"/>
      <c r="I238" s="85">
        <f>SUM(I235:I237)</f>
        <v>0</v>
      </c>
      <c r="J238" s="86">
        <v>0.23</v>
      </c>
      <c r="K238" s="87">
        <f>SUM(K235:K237)</f>
        <v>0</v>
      </c>
    </row>
    <row r="239" spans="1:11" ht="14.25">
      <c r="A239" s="49"/>
      <c r="B239" s="2"/>
      <c r="C239" s="2"/>
      <c r="D239" s="2"/>
      <c r="E239" s="2"/>
      <c r="F239" s="2"/>
      <c r="G239" s="21"/>
      <c r="H239" s="22"/>
      <c r="I239" s="24"/>
      <c r="J239" s="25"/>
      <c r="K239" s="22"/>
    </row>
    <row r="240" spans="1:13" s="112" customFormat="1" ht="15">
      <c r="A240" s="105">
        <v>23</v>
      </c>
      <c r="B240" s="106" t="s">
        <v>739</v>
      </c>
      <c r="C240" s="107" t="s">
        <v>759</v>
      </c>
      <c r="D240" s="108"/>
      <c r="E240" s="108"/>
      <c r="F240" s="108"/>
      <c r="G240" s="108"/>
      <c r="H240" s="109"/>
      <c r="I240" s="108"/>
      <c r="J240" s="110"/>
      <c r="K240" s="111"/>
      <c r="M240" s="94"/>
    </row>
    <row r="241" spans="1:11" ht="45">
      <c r="A241" s="50"/>
      <c r="B241" s="7" t="s">
        <v>1</v>
      </c>
      <c r="C241" s="7" t="s">
        <v>2</v>
      </c>
      <c r="D241" s="7" t="s">
        <v>3</v>
      </c>
      <c r="E241" s="7" t="s">
        <v>4</v>
      </c>
      <c r="F241" s="141" t="s">
        <v>5</v>
      </c>
      <c r="G241" s="142" t="s">
        <v>6</v>
      </c>
      <c r="H241" s="9" t="s">
        <v>748</v>
      </c>
      <c r="I241" s="115" t="s">
        <v>749</v>
      </c>
      <c r="J241" s="116" t="s">
        <v>9</v>
      </c>
      <c r="K241" s="10" t="s">
        <v>750</v>
      </c>
    </row>
    <row r="242" spans="1:11" ht="14.25">
      <c r="A242" s="53">
        <v>1</v>
      </c>
      <c r="B242" s="177" t="s">
        <v>522</v>
      </c>
      <c r="C242" s="177" t="s">
        <v>523</v>
      </c>
      <c r="D242" s="177" t="s">
        <v>524</v>
      </c>
      <c r="E242" s="177" t="s">
        <v>525</v>
      </c>
      <c r="F242" s="57" t="s">
        <v>471</v>
      </c>
      <c r="G242" s="180">
        <v>1</v>
      </c>
      <c r="H242" s="146">
        <v>0</v>
      </c>
      <c r="I242" s="146">
        <v>0</v>
      </c>
      <c r="J242" s="152">
        <v>0.23</v>
      </c>
      <c r="K242" s="148">
        <v>0</v>
      </c>
    </row>
    <row r="243" spans="1:11" ht="33.75">
      <c r="A243" s="26">
        <v>2</v>
      </c>
      <c r="B243" s="178" t="s">
        <v>526</v>
      </c>
      <c r="C243" s="178" t="s">
        <v>527</v>
      </c>
      <c r="D243" s="178" t="s">
        <v>528</v>
      </c>
      <c r="E243" s="178" t="s">
        <v>529</v>
      </c>
      <c r="F243" s="179" t="s">
        <v>471</v>
      </c>
      <c r="G243" s="180">
        <v>1</v>
      </c>
      <c r="H243" s="146">
        <v>0</v>
      </c>
      <c r="I243" s="146">
        <v>0</v>
      </c>
      <c r="J243" s="152">
        <v>0.23</v>
      </c>
      <c r="K243" s="148">
        <v>0</v>
      </c>
    </row>
    <row r="244" spans="1:11" ht="14.25">
      <c r="A244" s="26">
        <v>3</v>
      </c>
      <c r="B244" s="178" t="s">
        <v>530</v>
      </c>
      <c r="C244" s="178" t="s">
        <v>531</v>
      </c>
      <c r="D244" s="178">
        <v>39977</v>
      </c>
      <c r="E244" s="178" t="s">
        <v>532</v>
      </c>
      <c r="F244" s="27" t="s">
        <v>471</v>
      </c>
      <c r="G244" s="180">
        <v>1</v>
      </c>
      <c r="H244" s="146">
        <v>0</v>
      </c>
      <c r="I244" s="146">
        <v>0</v>
      </c>
      <c r="J244" s="152">
        <v>0.23</v>
      </c>
      <c r="K244" s="148">
        <v>0</v>
      </c>
    </row>
    <row r="245" spans="1:13" ht="14.25">
      <c r="A245" s="58"/>
      <c r="B245" s="59"/>
      <c r="C245" s="59"/>
      <c r="D245" s="59"/>
      <c r="E245" s="59"/>
      <c r="F245" s="60"/>
      <c r="G245" s="21" t="s">
        <v>82</v>
      </c>
      <c r="H245" s="61"/>
      <c r="I245" s="90">
        <f>SUM(I242:I244)</f>
        <v>0</v>
      </c>
      <c r="J245" s="91">
        <v>0.23</v>
      </c>
      <c r="K245" s="92">
        <f>SUM(K242:K244)</f>
        <v>0</v>
      </c>
      <c r="M245" s="95"/>
    </row>
    <row r="247" spans="1:13" s="112" customFormat="1" ht="15">
      <c r="A247" s="113">
        <v>24</v>
      </c>
      <c r="B247" s="106" t="s">
        <v>533</v>
      </c>
      <c r="C247" s="107" t="s">
        <v>534</v>
      </c>
      <c r="D247" s="108"/>
      <c r="E247" s="108"/>
      <c r="F247" s="108"/>
      <c r="G247" s="108"/>
      <c r="H247" s="109"/>
      <c r="I247" s="108"/>
      <c r="J247" s="110"/>
      <c r="K247" s="111"/>
      <c r="M247" s="94"/>
    </row>
    <row r="248" spans="1:11" ht="45">
      <c r="A248" s="50"/>
      <c r="B248" s="7" t="s">
        <v>1</v>
      </c>
      <c r="C248" s="7" t="s">
        <v>2</v>
      </c>
      <c r="D248" s="7" t="s">
        <v>3</v>
      </c>
      <c r="E248" s="7" t="s">
        <v>4</v>
      </c>
      <c r="F248" s="7" t="s">
        <v>5</v>
      </c>
      <c r="G248" s="8" t="s">
        <v>6</v>
      </c>
      <c r="H248" s="9" t="s">
        <v>748</v>
      </c>
      <c r="I248" s="115" t="s">
        <v>749</v>
      </c>
      <c r="J248" s="116" t="s">
        <v>9</v>
      </c>
      <c r="K248" s="10" t="s">
        <v>750</v>
      </c>
    </row>
    <row r="249" spans="1:11" ht="22.5">
      <c r="A249" s="62">
        <v>1</v>
      </c>
      <c r="B249" s="19" t="s">
        <v>535</v>
      </c>
      <c r="C249" s="19" t="s">
        <v>536</v>
      </c>
      <c r="D249" s="19">
        <v>59950225</v>
      </c>
      <c r="E249" s="19" t="s">
        <v>80</v>
      </c>
      <c r="F249" s="13" t="s">
        <v>174</v>
      </c>
      <c r="G249" s="63">
        <v>1</v>
      </c>
      <c r="H249" s="146">
        <v>0</v>
      </c>
      <c r="I249" s="146">
        <v>0</v>
      </c>
      <c r="J249" s="152">
        <v>0.23</v>
      </c>
      <c r="K249" s="148">
        <v>0</v>
      </c>
    </row>
    <row r="250" spans="1:11" ht="22.5">
      <c r="A250" s="62">
        <v>2</v>
      </c>
      <c r="B250" s="19" t="s">
        <v>535</v>
      </c>
      <c r="C250" s="19" t="s">
        <v>536</v>
      </c>
      <c r="D250" s="19">
        <v>59950296</v>
      </c>
      <c r="E250" s="19" t="s">
        <v>80</v>
      </c>
      <c r="F250" s="13" t="s">
        <v>174</v>
      </c>
      <c r="G250" s="63">
        <v>1</v>
      </c>
      <c r="H250" s="146">
        <v>0</v>
      </c>
      <c r="I250" s="146">
        <v>0</v>
      </c>
      <c r="J250" s="152">
        <v>0.23</v>
      </c>
      <c r="K250" s="148">
        <v>0</v>
      </c>
    </row>
    <row r="251" spans="1:11" ht="22.5">
      <c r="A251" s="62">
        <v>3</v>
      </c>
      <c r="B251" s="19" t="s">
        <v>535</v>
      </c>
      <c r="C251" s="19" t="s">
        <v>536</v>
      </c>
      <c r="D251" s="19">
        <v>59950288</v>
      </c>
      <c r="E251" s="19" t="s">
        <v>80</v>
      </c>
      <c r="F251" s="13" t="s">
        <v>174</v>
      </c>
      <c r="G251" s="63">
        <v>1</v>
      </c>
      <c r="H251" s="146">
        <v>0</v>
      </c>
      <c r="I251" s="146">
        <v>0</v>
      </c>
      <c r="J251" s="152">
        <v>0.23</v>
      </c>
      <c r="K251" s="148">
        <v>0</v>
      </c>
    </row>
    <row r="252" spans="1:11" ht="14.25">
      <c r="A252" s="49"/>
      <c r="B252" s="2"/>
      <c r="C252" s="2"/>
      <c r="D252" s="2"/>
      <c r="E252" s="2"/>
      <c r="F252" s="2"/>
      <c r="G252" s="21" t="s">
        <v>82</v>
      </c>
      <c r="H252" s="22"/>
      <c r="I252" s="90">
        <f>SUM(I249:I251)</f>
        <v>0</v>
      </c>
      <c r="J252" s="91">
        <v>0.23</v>
      </c>
      <c r="K252" s="92">
        <f>SUM(K249:K251)</f>
        <v>0</v>
      </c>
    </row>
    <row r="254" spans="1:13" s="112" customFormat="1" ht="15">
      <c r="A254" s="105">
        <v>25</v>
      </c>
      <c r="B254" s="106" t="s">
        <v>740</v>
      </c>
      <c r="C254" s="107" t="s">
        <v>537</v>
      </c>
      <c r="D254" s="108"/>
      <c r="E254" s="108"/>
      <c r="F254" s="108"/>
      <c r="G254" s="108"/>
      <c r="H254" s="109"/>
      <c r="I254" s="108"/>
      <c r="J254" s="110"/>
      <c r="K254" s="111"/>
      <c r="M254" s="94"/>
    </row>
    <row r="255" spans="1:11" ht="45">
      <c r="A255" s="50"/>
      <c r="B255" s="7" t="s">
        <v>1</v>
      </c>
      <c r="C255" s="7" t="s">
        <v>2</v>
      </c>
      <c r="D255" s="7" t="s">
        <v>214</v>
      </c>
      <c r="E255" s="7" t="s">
        <v>4</v>
      </c>
      <c r="F255" s="7" t="s">
        <v>5</v>
      </c>
      <c r="G255" s="8" t="s">
        <v>6</v>
      </c>
      <c r="H255" s="9" t="s">
        <v>748</v>
      </c>
      <c r="I255" s="115" t="s">
        <v>749</v>
      </c>
      <c r="J255" s="116" t="s">
        <v>9</v>
      </c>
      <c r="K255" s="10" t="s">
        <v>750</v>
      </c>
    </row>
    <row r="256" spans="1:11" ht="22.5">
      <c r="A256" s="64">
        <v>1</v>
      </c>
      <c r="B256" s="130" t="s">
        <v>538</v>
      </c>
      <c r="C256" s="128" t="s">
        <v>539</v>
      </c>
      <c r="D256" s="128">
        <v>2040689023</v>
      </c>
      <c r="E256" s="128" t="s">
        <v>540</v>
      </c>
      <c r="F256" s="27" t="s">
        <v>313</v>
      </c>
      <c r="G256" s="28">
        <v>1</v>
      </c>
      <c r="H256" s="146">
        <v>0</v>
      </c>
      <c r="I256" s="146">
        <v>0</v>
      </c>
      <c r="J256" s="152">
        <v>0.23</v>
      </c>
      <c r="K256" s="148">
        <v>0</v>
      </c>
    </row>
    <row r="257" spans="1:11" ht="22.5">
      <c r="A257" s="64">
        <v>2</v>
      </c>
      <c r="B257" s="130" t="s">
        <v>538</v>
      </c>
      <c r="C257" s="128" t="s">
        <v>539</v>
      </c>
      <c r="D257" s="128">
        <v>2040689024</v>
      </c>
      <c r="E257" s="128" t="s">
        <v>541</v>
      </c>
      <c r="F257" s="27" t="s">
        <v>313</v>
      </c>
      <c r="G257" s="28">
        <v>1</v>
      </c>
      <c r="H257" s="146">
        <v>0</v>
      </c>
      <c r="I257" s="146">
        <v>0</v>
      </c>
      <c r="J257" s="152">
        <v>0.23</v>
      </c>
      <c r="K257" s="148">
        <v>0</v>
      </c>
    </row>
    <row r="258" spans="1:11" ht="14.25">
      <c r="A258" s="65"/>
      <c r="B258" s="66"/>
      <c r="C258" s="66"/>
      <c r="D258" s="66"/>
      <c r="E258" s="66"/>
      <c r="F258" s="60"/>
      <c r="G258" s="21" t="s">
        <v>82</v>
      </c>
      <c r="H258" s="61"/>
      <c r="I258" s="90">
        <f>SUM(I255:I257)</f>
        <v>0</v>
      </c>
      <c r="J258" s="91">
        <v>0.23</v>
      </c>
      <c r="K258" s="92">
        <f>SUM(K255:K257)</f>
        <v>0</v>
      </c>
    </row>
    <row r="260" spans="1:13" s="112" customFormat="1" ht="15">
      <c r="A260" s="113">
        <v>26</v>
      </c>
      <c r="B260" s="106" t="s">
        <v>741</v>
      </c>
      <c r="C260" s="107" t="s">
        <v>543</v>
      </c>
      <c r="D260" s="108"/>
      <c r="E260" s="108"/>
      <c r="F260" s="108"/>
      <c r="G260" s="108"/>
      <c r="H260" s="109"/>
      <c r="I260" s="108"/>
      <c r="J260" s="110"/>
      <c r="K260" s="111"/>
      <c r="M260" s="94"/>
    </row>
    <row r="261" spans="1:11" ht="45">
      <c r="A261" s="6"/>
      <c r="B261" s="7" t="s">
        <v>1</v>
      </c>
      <c r="C261" s="7" t="s">
        <v>2</v>
      </c>
      <c r="D261" s="7" t="s">
        <v>3</v>
      </c>
      <c r="E261" s="7" t="s">
        <v>4</v>
      </c>
      <c r="F261" s="7" t="s">
        <v>5</v>
      </c>
      <c r="G261" s="8" t="s">
        <v>6</v>
      </c>
      <c r="H261" s="9" t="s">
        <v>748</v>
      </c>
      <c r="I261" s="115" t="s">
        <v>749</v>
      </c>
      <c r="J261" s="116" t="s">
        <v>9</v>
      </c>
      <c r="K261" s="10" t="s">
        <v>750</v>
      </c>
    </row>
    <row r="262" spans="1:11" ht="22.5">
      <c r="A262" s="62">
        <v>1</v>
      </c>
      <c r="B262" s="19" t="s">
        <v>544</v>
      </c>
      <c r="C262" s="19" t="s">
        <v>545</v>
      </c>
      <c r="D262" s="19" t="s">
        <v>546</v>
      </c>
      <c r="E262" s="19" t="s">
        <v>547</v>
      </c>
      <c r="F262" s="13" t="s">
        <v>174</v>
      </c>
      <c r="G262" s="14">
        <v>1</v>
      </c>
      <c r="H262" s="146">
        <v>0</v>
      </c>
      <c r="I262" s="146">
        <v>0</v>
      </c>
      <c r="J262" s="152">
        <v>0.23</v>
      </c>
      <c r="K262" s="148">
        <v>0</v>
      </c>
    </row>
    <row r="263" spans="1:11" ht="22.5">
      <c r="A263" s="62">
        <v>2</v>
      </c>
      <c r="B263" s="19" t="s">
        <v>548</v>
      </c>
      <c r="C263" s="19" t="s">
        <v>549</v>
      </c>
      <c r="D263" s="19" t="s">
        <v>550</v>
      </c>
      <c r="E263" s="19" t="s">
        <v>551</v>
      </c>
      <c r="F263" s="13" t="s">
        <v>174</v>
      </c>
      <c r="G263" s="14">
        <v>1</v>
      </c>
      <c r="H263" s="146">
        <v>0</v>
      </c>
      <c r="I263" s="146">
        <v>0</v>
      </c>
      <c r="J263" s="152">
        <v>0.23</v>
      </c>
      <c r="K263" s="148">
        <v>0</v>
      </c>
    </row>
    <row r="264" spans="1:13" ht="14.25">
      <c r="A264" s="32"/>
      <c r="B264" s="2"/>
      <c r="C264" s="2"/>
      <c r="D264" s="2"/>
      <c r="E264" s="2"/>
      <c r="F264" s="2"/>
      <c r="G264" s="21" t="s">
        <v>82</v>
      </c>
      <c r="H264" s="22"/>
      <c r="I264" s="90">
        <f>SUM(I261:I263)</f>
        <v>0</v>
      </c>
      <c r="J264" s="91">
        <v>0.23</v>
      </c>
      <c r="K264" s="92">
        <f>SUM(K261:K263)</f>
        <v>0</v>
      </c>
      <c r="M264" s="95"/>
    </row>
    <row r="266" spans="1:13" s="112" customFormat="1" ht="15">
      <c r="A266" s="114">
        <v>27</v>
      </c>
      <c r="B266" s="106" t="s">
        <v>742</v>
      </c>
      <c r="C266" s="107" t="s">
        <v>761</v>
      </c>
      <c r="D266" s="108"/>
      <c r="E266" s="108"/>
      <c r="F266" s="108"/>
      <c r="G266" s="108"/>
      <c r="H266" s="109"/>
      <c r="I266" s="108"/>
      <c r="J266" s="110"/>
      <c r="K266" s="111"/>
      <c r="M266" s="94"/>
    </row>
    <row r="267" spans="1:11" ht="45">
      <c r="A267" s="6"/>
      <c r="B267" s="7" t="s">
        <v>1</v>
      </c>
      <c r="C267" s="7" t="s">
        <v>2</v>
      </c>
      <c r="D267" s="7" t="s">
        <v>3</v>
      </c>
      <c r="E267" s="7" t="s">
        <v>4</v>
      </c>
      <c r="F267" s="7" t="s">
        <v>5</v>
      </c>
      <c r="G267" s="8" t="s">
        <v>6</v>
      </c>
      <c r="H267" s="9" t="s">
        <v>748</v>
      </c>
      <c r="I267" s="115" t="s">
        <v>749</v>
      </c>
      <c r="J267" s="116" t="s">
        <v>9</v>
      </c>
      <c r="K267" s="10" t="s">
        <v>750</v>
      </c>
    </row>
    <row r="268" spans="1:11" ht="22.5">
      <c r="A268" s="62">
        <v>1</v>
      </c>
      <c r="B268" s="67" t="s">
        <v>553</v>
      </c>
      <c r="C268" s="12" t="s">
        <v>324</v>
      </c>
      <c r="D268" s="12" t="s">
        <v>554</v>
      </c>
      <c r="E268" s="12" t="s">
        <v>555</v>
      </c>
      <c r="F268" s="19" t="s">
        <v>327</v>
      </c>
      <c r="G268" s="39">
        <v>1</v>
      </c>
      <c r="H268" s="146">
        <v>0</v>
      </c>
      <c r="I268" s="146">
        <v>0</v>
      </c>
      <c r="J268" s="152">
        <v>0.23</v>
      </c>
      <c r="K268" s="148">
        <v>0</v>
      </c>
    </row>
    <row r="269" spans="1:11" ht="14.25">
      <c r="A269" s="62">
        <v>2</v>
      </c>
      <c r="B269" s="67" t="s">
        <v>556</v>
      </c>
      <c r="C269" s="12" t="s">
        <v>557</v>
      </c>
      <c r="D269" s="12" t="s">
        <v>558</v>
      </c>
      <c r="E269" s="12" t="s">
        <v>559</v>
      </c>
      <c r="F269" s="19" t="s">
        <v>327</v>
      </c>
      <c r="G269" s="39">
        <v>1</v>
      </c>
      <c r="H269" s="146">
        <v>0</v>
      </c>
      <c r="I269" s="146">
        <v>0</v>
      </c>
      <c r="J269" s="152">
        <v>0.23</v>
      </c>
      <c r="K269" s="148">
        <v>0</v>
      </c>
    </row>
    <row r="270" spans="1:11" ht="14.25">
      <c r="A270" s="62">
        <v>3</v>
      </c>
      <c r="B270" s="20" t="s">
        <v>560</v>
      </c>
      <c r="C270" s="19" t="s">
        <v>561</v>
      </c>
      <c r="D270" s="19" t="s">
        <v>562</v>
      </c>
      <c r="E270" s="19" t="s">
        <v>563</v>
      </c>
      <c r="F270" s="13" t="s">
        <v>49</v>
      </c>
      <c r="G270" s="39">
        <v>1</v>
      </c>
      <c r="H270" s="146">
        <v>0</v>
      </c>
      <c r="I270" s="146">
        <v>0</v>
      </c>
      <c r="J270" s="152">
        <v>0.23</v>
      </c>
      <c r="K270" s="148">
        <v>0</v>
      </c>
    </row>
    <row r="271" spans="1:11" ht="14.25">
      <c r="A271" s="62">
        <v>4</v>
      </c>
      <c r="B271" s="20" t="s">
        <v>560</v>
      </c>
      <c r="C271" s="19" t="s">
        <v>561</v>
      </c>
      <c r="D271" s="19" t="s">
        <v>564</v>
      </c>
      <c r="E271" s="19" t="s">
        <v>565</v>
      </c>
      <c r="F271" s="13" t="s">
        <v>49</v>
      </c>
      <c r="G271" s="39">
        <v>1</v>
      </c>
      <c r="H271" s="146">
        <v>0</v>
      </c>
      <c r="I271" s="146">
        <v>0</v>
      </c>
      <c r="J271" s="152">
        <v>0.23</v>
      </c>
      <c r="K271" s="148">
        <v>0</v>
      </c>
    </row>
    <row r="272" spans="1:11" ht="22.5">
      <c r="A272" s="62">
        <v>5</v>
      </c>
      <c r="B272" s="20" t="s">
        <v>566</v>
      </c>
      <c r="C272" s="19" t="s">
        <v>567</v>
      </c>
      <c r="D272" s="19">
        <v>1111902</v>
      </c>
      <c r="E272" s="19" t="s">
        <v>568</v>
      </c>
      <c r="F272" s="13" t="s">
        <v>52</v>
      </c>
      <c r="G272" s="39">
        <v>1</v>
      </c>
      <c r="H272" s="146">
        <v>0</v>
      </c>
      <c r="I272" s="146">
        <v>0</v>
      </c>
      <c r="J272" s="152">
        <v>0.23</v>
      </c>
      <c r="K272" s="148">
        <v>0</v>
      </c>
    </row>
    <row r="273" spans="1:11" ht="22.5">
      <c r="A273" s="62">
        <v>6</v>
      </c>
      <c r="B273" s="20" t="s">
        <v>569</v>
      </c>
      <c r="C273" s="19" t="s">
        <v>570</v>
      </c>
      <c r="D273" s="19" t="s">
        <v>571</v>
      </c>
      <c r="E273" s="19" t="s">
        <v>572</v>
      </c>
      <c r="F273" s="186" t="s">
        <v>180</v>
      </c>
      <c r="G273" s="39">
        <v>1</v>
      </c>
      <c r="H273" s="146">
        <v>0</v>
      </c>
      <c r="I273" s="146">
        <v>0</v>
      </c>
      <c r="J273" s="152">
        <v>0.23</v>
      </c>
      <c r="K273" s="148">
        <v>0</v>
      </c>
    </row>
    <row r="274" spans="1:11" ht="22.5">
      <c r="A274" s="62">
        <v>7</v>
      </c>
      <c r="B274" s="137" t="s">
        <v>569</v>
      </c>
      <c r="C274" s="136" t="s">
        <v>570</v>
      </c>
      <c r="D274" s="136" t="s">
        <v>573</v>
      </c>
      <c r="E274" s="136" t="s">
        <v>574</v>
      </c>
      <c r="F274" s="162" t="s">
        <v>180</v>
      </c>
      <c r="G274" s="39">
        <v>1</v>
      </c>
      <c r="H274" s="146">
        <v>0</v>
      </c>
      <c r="I274" s="146">
        <v>0</v>
      </c>
      <c r="J274" s="152">
        <v>0.23</v>
      </c>
      <c r="K274" s="148">
        <v>0</v>
      </c>
    </row>
    <row r="275" spans="1:11" ht="22.5">
      <c r="A275" s="62">
        <v>8</v>
      </c>
      <c r="B275" s="137" t="s">
        <v>569</v>
      </c>
      <c r="C275" s="136" t="s">
        <v>570</v>
      </c>
      <c r="D275" s="136" t="s">
        <v>575</v>
      </c>
      <c r="E275" s="136" t="s">
        <v>576</v>
      </c>
      <c r="F275" s="162" t="s">
        <v>180</v>
      </c>
      <c r="G275" s="39">
        <v>1</v>
      </c>
      <c r="H275" s="146">
        <v>0</v>
      </c>
      <c r="I275" s="146">
        <v>0</v>
      </c>
      <c r="J275" s="152">
        <v>0.23</v>
      </c>
      <c r="K275" s="148">
        <v>0</v>
      </c>
    </row>
    <row r="276" spans="1:11" ht="22.5">
      <c r="A276" s="62">
        <v>9</v>
      </c>
      <c r="B276" s="181" t="s">
        <v>577</v>
      </c>
      <c r="C276" s="131" t="s">
        <v>578</v>
      </c>
      <c r="D276" s="156">
        <v>1204123</v>
      </c>
      <c r="E276" s="131" t="s">
        <v>579</v>
      </c>
      <c r="F276" s="132" t="s">
        <v>102</v>
      </c>
      <c r="G276" s="39">
        <v>1</v>
      </c>
      <c r="H276" s="146">
        <v>0</v>
      </c>
      <c r="I276" s="146">
        <v>0</v>
      </c>
      <c r="J276" s="152">
        <v>0.23</v>
      </c>
      <c r="K276" s="148">
        <v>0</v>
      </c>
    </row>
    <row r="277" spans="1:11" ht="22.5">
      <c r="A277" s="62">
        <v>10</v>
      </c>
      <c r="B277" s="181" t="s">
        <v>580</v>
      </c>
      <c r="C277" s="131" t="s">
        <v>581</v>
      </c>
      <c r="D277" s="156">
        <v>239</v>
      </c>
      <c r="E277" s="131" t="s">
        <v>582</v>
      </c>
      <c r="F277" s="132" t="s">
        <v>102</v>
      </c>
      <c r="G277" s="39">
        <v>1</v>
      </c>
      <c r="H277" s="146">
        <v>0</v>
      </c>
      <c r="I277" s="146">
        <v>0</v>
      </c>
      <c r="J277" s="152">
        <v>0.23</v>
      </c>
      <c r="K277" s="148">
        <v>0</v>
      </c>
    </row>
    <row r="278" spans="1:11" ht="22.5">
      <c r="A278" s="62">
        <v>11</v>
      </c>
      <c r="B278" s="181" t="s">
        <v>580</v>
      </c>
      <c r="C278" s="131" t="s">
        <v>581</v>
      </c>
      <c r="D278" s="156" t="s">
        <v>583</v>
      </c>
      <c r="E278" s="131" t="s">
        <v>584</v>
      </c>
      <c r="F278" s="132" t="s">
        <v>102</v>
      </c>
      <c r="G278" s="39">
        <v>1</v>
      </c>
      <c r="H278" s="146">
        <v>0</v>
      </c>
      <c r="I278" s="146">
        <v>0</v>
      </c>
      <c r="J278" s="152">
        <v>0.23</v>
      </c>
      <c r="K278" s="148">
        <v>0</v>
      </c>
    </row>
    <row r="279" spans="1:11" ht="14.25">
      <c r="A279" s="62">
        <v>12</v>
      </c>
      <c r="B279" s="137" t="s">
        <v>585</v>
      </c>
      <c r="C279" s="131" t="s">
        <v>586</v>
      </c>
      <c r="D279" s="131">
        <v>1001010684</v>
      </c>
      <c r="E279" s="131" t="s">
        <v>587</v>
      </c>
      <c r="F279" s="132" t="s">
        <v>174</v>
      </c>
      <c r="G279" s="39">
        <v>1</v>
      </c>
      <c r="H279" s="146">
        <v>0</v>
      </c>
      <c r="I279" s="146">
        <v>0</v>
      </c>
      <c r="J279" s="152">
        <v>0.23</v>
      </c>
      <c r="K279" s="148">
        <v>0</v>
      </c>
    </row>
    <row r="280" spans="1:11" ht="14.25">
      <c r="A280" s="62">
        <v>13</v>
      </c>
      <c r="B280" s="137" t="s">
        <v>588</v>
      </c>
      <c r="C280" s="136" t="s">
        <v>589</v>
      </c>
      <c r="D280" s="136" t="s">
        <v>590</v>
      </c>
      <c r="E280" s="136" t="s">
        <v>591</v>
      </c>
      <c r="F280" s="132" t="s">
        <v>436</v>
      </c>
      <c r="G280" s="39">
        <v>1</v>
      </c>
      <c r="H280" s="146">
        <v>0</v>
      </c>
      <c r="I280" s="146">
        <v>0</v>
      </c>
      <c r="J280" s="152">
        <v>0.23</v>
      </c>
      <c r="K280" s="148">
        <v>0</v>
      </c>
    </row>
    <row r="281" spans="1:11" ht="14.25">
      <c r="A281" s="62">
        <v>14</v>
      </c>
      <c r="B281" s="139" t="s">
        <v>592</v>
      </c>
      <c r="C281" s="138" t="s">
        <v>593</v>
      </c>
      <c r="D281" s="138">
        <v>2957</v>
      </c>
      <c r="E281" s="138" t="s">
        <v>594</v>
      </c>
      <c r="F281" s="132" t="s">
        <v>72</v>
      </c>
      <c r="G281" s="39">
        <v>1</v>
      </c>
      <c r="H281" s="146">
        <v>0</v>
      </c>
      <c r="I281" s="146">
        <v>0</v>
      </c>
      <c r="J281" s="152">
        <v>0.23</v>
      </c>
      <c r="K281" s="148">
        <v>0</v>
      </c>
    </row>
    <row r="282" spans="1:11" ht="14.25">
      <c r="A282" s="62">
        <v>15</v>
      </c>
      <c r="B282" s="137" t="s">
        <v>580</v>
      </c>
      <c r="C282" s="136" t="s">
        <v>595</v>
      </c>
      <c r="D282" s="136">
        <v>508</v>
      </c>
      <c r="E282" s="136" t="s">
        <v>596</v>
      </c>
      <c r="F282" s="132" t="s">
        <v>264</v>
      </c>
      <c r="G282" s="39">
        <v>1</v>
      </c>
      <c r="H282" s="146">
        <v>0</v>
      </c>
      <c r="I282" s="146">
        <v>0</v>
      </c>
      <c r="J282" s="152">
        <v>0.23</v>
      </c>
      <c r="K282" s="148">
        <v>0</v>
      </c>
    </row>
    <row r="283" spans="1:11" ht="14.25">
      <c r="A283" s="62">
        <v>16</v>
      </c>
      <c r="B283" s="181" t="s">
        <v>597</v>
      </c>
      <c r="C283" s="131" t="s">
        <v>598</v>
      </c>
      <c r="D283" s="131">
        <v>1470</v>
      </c>
      <c r="E283" s="131" t="s">
        <v>599</v>
      </c>
      <c r="F283" s="132" t="s">
        <v>168</v>
      </c>
      <c r="G283" s="39">
        <v>1</v>
      </c>
      <c r="H283" s="146">
        <v>0</v>
      </c>
      <c r="I283" s="146">
        <v>0</v>
      </c>
      <c r="J283" s="152">
        <v>0.23</v>
      </c>
      <c r="K283" s="148">
        <v>0</v>
      </c>
    </row>
    <row r="284" spans="1:11" ht="22.5">
      <c r="A284" s="62">
        <v>17</v>
      </c>
      <c r="B284" s="182" t="s">
        <v>600</v>
      </c>
      <c r="C284" s="183" t="s">
        <v>601</v>
      </c>
      <c r="D284" s="183">
        <v>3312</v>
      </c>
      <c r="E284" s="183" t="s">
        <v>602</v>
      </c>
      <c r="F284" s="132" t="s">
        <v>77</v>
      </c>
      <c r="G284" s="39">
        <v>1</v>
      </c>
      <c r="H284" s="146">
        <v>0</v>
      </c>
      <c r="I284" s="146">
        <v>0</v>
      </c>
      <c r="J284" s="152">
        <v>0.23</v>
      </c>
      <c r="K284" s="148">
        <v>0</v>
      </c>
    </row>
    <row r="285" spans="1:11" ht="22.5">
      <c r="A285" s="62">
        <v>18</v>
      </c>
      <c r="B285" s="139" t="s">
        <v>600</v>
      </c>
      <c r="C285" s="138" t="s">
        <v>601</v>
      </c>
      <c r="D285" s="138">
        <v>3313</v>
      </c>
      <c r="E285" s="138" t="s">
        <v>603</v>
      </c>
      <c r="F285" s="132" t="s">
        <v>77</v>
      </c>
      <c r="G285" s="39">
        <v>1</v>
      </c>
      <c r="H285" s="146">
        <v>0</v>
      </c>
      <c r="I285" s="146">
        <v>0</v>
      </c>
      <c r="J285" s="152">
        <v>0.23</v>
      </c>
      <c r="K285" s="148">
        <v>0</v>
      </c>
    </row>
    <row r="286" spans="1:11" ht="22.5">
      <c r="A286" s="62">
        <v>19</v>
      </c>
      <c r="B286" s="182" t="s">
        <v>600</v>
      </c>
      <c r="C286" s="183" t="s">
        <v>604</v>
      </c>
      <c r="D286" s="183">
        <v>2371</v>
      </c>
      <c r="E286" s="183" t="s">
        <v>605</v>
      </c>
      <c r="F286" s="132" t="s">
        <v>77</v>
      </c>
      <c r="G286" s="39">
        <v>1</v>
      </c>
      <c r="H286" s="146">
        <v>0</v>
      </c>
      <c r="I286" s="146">
        <v>0</v>
      </c>
      <c r="J286" s="152">
        <v>0.23</v>
      </c>
      <c r="K286" s="148">
        <v>0</v>
      </c>
    </row>
    <row r="287" spans="1:11" ht="22.5">
      <c r="A287" s="62">
        <v>20</v>
      </c>
      <c r="B287" s="182" t="s">
        <v>600</v>
      </c>
      <c r="C287" s="183" t="s">
        <v>604</v>
      </c>
      <c r="D287" s="183">
        <v>2368</v>
      </c>
      <c r="E287" s="183" t="s">
        <v>606</v>
      </c>
      <c r="F287" s="132" t="s">
        <v>77</v>
      </c>
      <c r="G287" s="39">
        <v>1</v>
      </c>
      <c r="H287" s="146">
        <v>0</v>
      </c>
      <c r="I287" s="146">
        <v>0</v>
      </c>
      <c r="J287" s="152">
        <v>0.23</v>
      </c>
      <c r="K287" s="148">
        <v>0</v>
      </c>
    </row>
    <row r="288" spans="1:11" ht="22.5">
      <c r="A288" s="62">
        <v>21</v>
      </c>
      <c r="B288" s="139" t="s">
        <v>600</v>
      </c>
      <c r="C288" s="138" t="s">
        <v>604</v>
      </c>
      <c r="D288" s="138">
        <v>2375</v>
      </c>
      <c r="E288" s="138" t="s">
        <v>607</v>
      </c>
      <c r="F288" s="132" t="s">
        <v>77</v>
      </c>
      <c r="G288" s="39">
        <v>1</v>
      </c>
      <c r="H288" s="146">
        <v>0</v>
      </c>
      <c r="I288" s="146">
        <v>0</v>
      </c>
      <c r="J288" s="152">
        <v>0.23</v>
      </c>
      <c r="K288" s="148">
        <v>0</v>
      </c>
    </row>
    <row r="289" spans="1:11" ht="22.5">
      <c r="A289" s="62">
        <v>22</v>
      </c>
      <c r="B289" s="139" t="s">
        <v>608</v>
      </c>
      <c r="C289" s="138" t="s">
        <v>609</v>
      </c>
      <c r="D289" s="138">
        <v>1001010681</v>
      </c>
      <c r="E289" s="138" t="s">
        <v>587</v>
      </c>
      <c r="F289" s="132" t="s">
        <v>77</v>
      </c>
      <c r="G289" s="39">
        <v>1</v>
      </c>
      <c r="H289" s="146">
        <v>0</v>
      </c>
      <c r="I289" s="146">
        <v>0</v>
      </c>
      <c r="J289" s="152">
        <v>0.23</v>
      </c>
      <c r="K289" s="148">
        <v>0</v>
      </c>
    </row>
    <row r="290" spans="1:11" ht="14.25">
      <c r="A290" s="62">
        <v>23</v>
      </c>
      <c r="B290" s="151" t="s">
        <v>610</v>
      </c>
      <c r="C290" s="140" t="s">
        <v>611</v>
      </c>
      <c r="D290" s="140">
        <v>243</v>
      </c>
      <c r="E290" s="140" t="s">
        <v>612</v>
      </c>
      <c r="F290" s="132" t="s">
        <v>613</v>
      </c>
      <c r="G290" s="39">
        <v>1</v>
      </c>
      <c r="H290" s="146">
        <v>0</v>
      </c>
      <c r="I290" s="146">
        <v>0</v>
      </c>
      <c r="J290" s="152">
        <v>0.23</v>
      </c>
      <c r="K290" s="148">
        <v>0</v>
      </c>
    </row>
    <row r="291" spans="1:11" ht="14.25">
      <c r="A291" s="62">
        <v>24</v>
      </c>
      <c r="B291" s="151" t="s">
        <v>610</v>
      </c>
      <c r="C291" s="140" t="s">
        <v>611</v>
      </c>
      <c r="D291" s="140">
        <v>244</v>
      </c>
      <c r="E291" s="140" t="s">
        <v>614</v>
      </c>
      <c r="F291" s="132" t="s">
        <v>613</v>
      </c>
      <c r="G291" s="39">
        <v>1</v>
      </c>
      <c r="H291" s="146">
        <v>0</v>
      </c>
      <c r="I291" s="146">
        <v>0</v>
      </c>
      <c r="J291" s="152">
        <v>0.23</v>
      </c>
      <c r="K291" s="148">
        <v>0</v>
      </c>
    </row>
    <row r="292" spans="1:11" ht="33.75">
      <c r="A292" s="62">
        <v>25</v>
      </c>
      <c r="B292" s="139" t="s">
        <v>615</v>
      </c>
      <c r="C292" s="138" t="s">
        <v>616</v>
      </c>
      <c r="D292" s="138" t="s">
        <v>617</v>
      </c>
      <c r="E292" s="138" t="s">
        <v>618</v>
      </c>
      <c r="F292" s="132" t="s">
        <v>613</v>
      </c>
      <c r="G292" s="39">
        <v>1</v>
      </c>
      <c r="H292" s="146">
        <v>0</v>
      </c>
      <c r="I292" s="146">
        <v>0</v>
      </c>
      <c r="J292" s="152">
        <v>0.23</v>
      </c>
      <c r="K292" s="148">
        <v>0</v>
      </c>
    </row>
    <row r="293" spans="1:11" ht="14.25">
      <c r="A293" s="62">
        <v>26</v>
      </c>
      <c r="B293" s="151" t="s">
        <v>619</v>
      </c>
      <c r="C293" s="140" t="s">
        <v>620</v>
      </c>
      <c r="D293" s="140" t="s">
        <v>621</v>
      </c>
      <c r="E293" s="140" t="s">
        <v>80</v>
      </c>
      <c r="F293" s="132" t="s">
        <v>81</v>
      </c>
      <c r="G293" s="39">
        <v>1</v>
      </c>
      <c r="H293" s="146">
        <v>0</v>
      </c>
      <c r="I293" s="146">
        <v>0</v>
      </c>
      <c r="J293" s="152">
        <v>0.23</v>
      </c>
      <c r="K293" s="148">
        <v>0</v>
      </c>
    </row>
    <row r="294" spans="1:11" ht="14.25">
      <c r="A294" s="62">
        <v>27</v>
      </c>
      <c r="B294" s="151" t="s">
        <v>622</v>
      </c>
      <c r="C294" s="140" t="s">
        <v>623</v>
      </c>
      <c r="D294" s="140" t="s">
        <v>624</v>
      </c>
      <c r="E294" s="140" t="s">
        <v>80</v>
      </c>
      <c r="F294" s="132" t="s">
        <v>625</v>
      </c>
      <c r="G294" s="39">
        <v>1</v>
      </c>
      <c r="H294" s="146">
        <v>0</v>
      </c>
      <c r="I294" s="146">
        <v>0</v>
      </c>
      <c r="J294" s="152">
        <v>0.23</v>
      </c>
      <c r="K294" s="148">
        <v>0</v>
      </c>
    </row>
    <row r="295" spans="1:13" ht="14.25">
      <c r="A295" s="49"/>
      <c r="B295" s="2"/>
      <c r="C295" s="2"/>
      <c r="D295" s="2"/>
      <c r="E295" s="2"/>
      <c r="F295" s="2"/>
      <c r="G295" s="21" t="s">
        <v>82</v>
      </c>
      <c r="H295" s="22"/>
      <c r="I295" s="85">
        <f>SUM(I268:I294)</f>
        <v>0</v>
      </c>
      <c r="J295" s="89">
        <v>0.23</v>
      </c>
      <c r="K295" s="87">
        <f>SUM(K268:K294)</f>
        <v>0</v>
      </c>
      <c r="M295" s="95"/>
    </row>
    <row r="297" spans="1:13" s="112" customFormat="1" ht="15">
      <c r="A297" s="113">
        <v>28</v>
      </c>
      <c r="B297" s="106" t="s">
        <v>542</v>
      </c>
      <c r="C297" s="107" t="s">
        <v>762</v>
      </c>
      <c r="D297" s="108"/>
      <c r="E297" s="108"/>
      <c r="F297" s="108"/>
      <c r="G297" s="108"/>
      <c r="H297" s="109"/>
      <c r="I297" s="108"/>
      <c r="J297" s="110"/>
      <c r="K297" s="111"/>
      <c r="M297" s="94"/>
    </row>
    <row r="298" spans="1:11" ht="45">
      <c r="A298" s="68"/>
      <c r="B298" s="7" t="s">
        <v>1</v>
      </c>
      <c r="C298" s="7" t="s">
        <v>2</v>
      </c>
      <c r="D298" s="7" t="s">
        <v>3</v>
      </c>
      <c r="E298" s="7" t="s">
        <v>4</v>
      </c>
      <c r="F298" s="7" t="s">
        <v>5</v>
      </c>
      <c r="G298" s="142" t="s">
        <v>6</v>
      </c>
      <c r="H298" s="9" t="s">
        <v>748</v>
      </c>
      <c r="I298" s="115" t="s">
        <v>749</v>
      </c>
      <c r="J298" s="116" t="s">
        <v>9</v>
      </c>
      <c r="K298" s="10" t="s">
        <v>750</v>
      </c>
    </row>
    <row r="299" spans="1:11" ht="14.25">
      <c r="A299" s="26">
        <v>1</v>
      </c>
      <c r="B299" s="128" t="s">
        <v>626</v>
      </c>
      <c r="C299" s="128" t="s">
        <v>627</v>
      </c>
      <c r="D299" s="128">
        <v>1620820</v>
      </c>
      <c r="E299" s="128"/>
      <c r="F299" s="27" t="s">
        <v>72</v>
      </c>
      <c r="G299" s="69">
        <v>1</v>
      </c>
      <c r="H299" s="146">
        <v>0</v>
      </c>
      <c r="I299" s="146">
        <v>0</v>
      </c>
      <c r="J299" s="152">
        <v>0.23</v>
      </c>
      <c r="K299" s="148">
        <v>0</v>
      </c>
    </row>
    <row r="300" spans="1:11" ht="14.25">
      <c r="A300" s="26">
        <v>2</v>
      </c>
      <c r="B300" s="178" t="s">
        <v>610</v>
      </c>
      <c r="C300" s="178" t="s">
        <v>611</v>
      </c>
      <c r="D300" s="178">
        <v>245</v>
      </c>
      <c r="E300" s="178" t="s">
        <v>614</v>
      </c>
      <c r="F300" s="27" t="s">
        <v>613</v>
      </c>
      <c r="G300" s="69">
        <v>1</v>
      </c>
      <c r="H300" s="146">
        <v>0</v>
      </c>
      <c r="I300" s="146">
        <v>0</v>
      </c>
      <c r="J300" s="152">
        <v>0.23</v>
      </c>
      <c r="K300" s="148">
        <v>0</v>
      </c>
    </row>
    <row r="301" spans="1:11" ht="14.25">
      <c r="A301" s="49"/>
      <c r="B301" s="2"/>
      <c r="C301" s="2"/>
      <c r="D301" s="2"/>
      <c r="E301" s="2"/>
      <c r="F301" s="2"/>
      <c r="G301" s="21" t="s">
        <v>82</v>
      </c>
      <c r="H301" s="22"/>
      <c r="I301" s="85">
        <f>SUM(I274:I300)</f>
        <v>0</v>
      </c>
      <c r="J301" s="89">
        <v>0.23</v>
      </c>
      <c r="K301" s="87">
        <f>SUM(K274:K300)</f>
        <v>0</v>
      </c>
    </row>
    <row r="302" spans="1:11" ht="14.25">
      <c r="A302" s="49"/>
      <c r="B302" s="2"/>
      <c r="C302" s="2"/>
      <c r="D302" s="2"/>
      <c r="E302" s="2"/>
      <c r="F302" s="2"/>
      <c r="G302" s="23"/>
      <c r="H302" s="22"/>
      <c r="I302" s="24"/>
      <c r="J302" s="25"/>
      <c r="K302" s="22"/>
    </row>
    <row r="303" spans="1:13" s="112" customFormat="1" ht="15">
      <c r="A303" s="113">
        <v>29</v>
      </c>
      <c r="B303" s="106" t="s">
        <v>743</v>
      </c>
      <c r="C303" s="107" t="s">
        <v>763</v>
      </c>
      <c r="D303" s="108"/>
      <c r="E303" s="108"/>
      <c r="F303" s="108"/>
      <c r="G303" s="108"/>
      <c r="H303" s="109"/>
      <c r="I303" s="108"/>
      <c r="J303" s="110"/>
      <c r="K303" s="111"/>
      <c r="M303" s="94"/>
    </row>
    <row r="304" spans="1:11" ht="45">
      <c r="A304" s="6"/>
      <c r="B304" s="7" t="s">
        <v>1</v>
      </c>
      <c r="C304" s="7" t="s">
        <v>2</v>
      </c>
      <c r="D304" s="7" t="s">
        <v>214</v>
      </c>
      <c r="E304" s="7" t="s">
        <v>4</v>
      </c>
      <c r="F304" s="7" t="s">
        <v>5</v>
      </c>
      <c r="G304" s="8" t="s">
        <v>6</v>
      </c>
      <c r="H304" s="9" t="s">
        <v>748</v>
      </c>
      <c r="I304" s="115" t="s">
        <v>749</v>
      </c>
      <c r="J304" s="116" t="s">
        <v>9</v>
      </c>
      <c r="K304" s="10" t="s">
        <v>750</v>
      </c>
    </row>
    <row r="305" spans="1:11" ht="22.5">
      <c r="A305" s="11">
        <v>1</v>
      </c>
      <c r="B305" s="137" t="s">
        <v>629</v>
      </c>
      <c r="C305" s="136" t="s">
        <v>630</v>
      </c>
      <c r="D305" s="136" t="s">
        <v>631</v>
      </c>
      <c r="E305" s="136"/>
      <c r="F305" s="13" t="s">
        <v>52</v>
      </c>
      <c r="G305" s="14">
        <v>1</v>
      </c>
      <c r="H305" s="146">
        <v>0</v>
      </c>
      <c r="I305" s="146">
        <v>0</v>
      </c>
      <c r="J305" s="152">
        <v>0.23</v>
      </c>
      <c r="K305" s="148">
        <v>0</v>
      </c>
    </row>
    <row r="306" spans="1:11" ht="22.5">
      <c r="A306" s="62">
        <v>2</v>
      </c>
      <c r="B306" s="182" t="s">
        <v>632</v>
      </c>
      <c r="C306" s="183" t="s">
        <v>633</v>
      </c>
      <c r="D306" s="183" t="s">
        <v>634</v>
      </c>
      <c r="E306" s="183" t="s">
        <v>635</v>
      </c>
      <c r="F306" s="13" t="s">
        <v>77</v>
      </c>
      <c r="G306" s="14">
        <v>1</v>
      </c>
      <c r="H306" s="146">
        <v>0</v>
      </c>
      <c r="I306" s="146">
        <v>0</v>
      </c>
      <c r="J306" s="152">
        <v>0.23</v>
      </c>
      <c r="K306" s="148">
        <v>0</v>
      </c>
    </row>
    <row r="307" spans="1:11" ht="22.5">
      <c r="A307" s="62">
        <v>3</v>
      </c>
      <c r="B307" s="139" t="s">
        <v>636</v>
      </c>
      <c r="C307" s="138" t="s">
        <v>637</v>
      </c>
      <c r="D307" s="138" t="s">
        <v>638</v>
      </c>
      <c r="E307" s="183" t="s">
        <v>639</v>
      </c>
      <c r="F307" s="13" t="s">
        <v>77</v>
      </c>
      <c r="G307" s="14">
        <v>1</v>
      </c>
      <c r="H307" s="146">
        <v>0</v>
      </c>
      <c r="I307" s="146">
        <v>0</v>
      </c>
      <c r="J307" s="152">
        <v>0.23</v>
      </c>
      <c r="K307" s="148">
        <v>0</v>
      </c>
    </row>
    <row r="308" spans="1:11" ht="22.5">
      <c r="A308" s="62">
        <v>4</v>
      </c>
      <c r="B308" s="137" t="s">
        <v>640</v>
      </c>
      <c r="C308" s="136" t="s">
        <v>641</v>
      </c>
      <c r="D308" s="136" t="s">
        <v>642</v>
      </c>
      <c r="E308" s="136" t="s">
        <v>643</v>
      </c>
      <c r="F308" s="13" t="s">
        <v>52</v>
      </c>
      <c r="G308" s="14">
        <v>1</v>
      </c>
      <c r="H308" s="146">
        <v>0</v>
      </c>
      <c r="I308" s="146">
        <v>0</v>
      </c>
      <c r="J308" s="152">
        <v>0.23</v>
      </c>
      <c r="K308" s="148">
        <v>0</v>
      </c>
    </row>
    <row r="309" spans="1:11" ht="22.5">
      <c r="A309" s="62">
        <v>5</v>
      </c>
      <c r="B309" s="137" t="s">
        <v>644</v>
      </c>
      <c r="C309" s="136">
        <v>1986</v>
      </c>
      <c r="D309" s="136">
        <v>1011</v>
      </c>
      <c r="E309" s="136" t="s">
        <v>645</v>
      </c>
      <c r="F309" s="13" t="s">
        <v>52</v>
      </c>
      <c r="G309" s="14">
        <v>1</v>
      </c>
      <c r="H309" s="146">
        <v>0</v>
      </c>
      <c r="I309" s="146">
        <v>0</v>
      </c>
      <c r="J309" s="152">
        <v>0.23</v>
      </c>
      <c r="K309" s="148">
        <v>0</v>
      </c>
    </row>
    <row r="310" spans="1:11" ht="22.5">
      <c r="A310" s="62">
        <v>6</v>
      </c>
      <c r="B310" s="137" t="s">
        <v>646</v>
      </c>
      <c r="C310" s="136" t="s">
        <v>647</v>
      </c>
      <c r="D310" s="136">
        <v>1424001</v>
      </c>
      <c r="E310" s="136"/>
      <c r="F310" s="13" t="s">
        <v>126</v>
      </c>
      <c r="G310" s="14">
        <v>1</v>
      </c>
      <c r="H310" s="146">
        <v>0</v>
      </c>
      <c r="I310" s="146">
        <v>0</v>
      </c>
      <c r="J310" s="152">
        <v>0.23</v>
      </c>
      <c r="K310" s="148">
        <v>0</v>
      </c>
    </row>
    <row r="311" spans="1:11" ht="22.5">
      <c r="A311" s="62">
        <v>7</v>
      </c>
      <c r="B311" s="137" t="s">
        <v>648</v>
      </c>
      <c r="C311" s="136" t="s">
        <v>649</v>
      </c>
      <c r="D311" s="136" t="s">
        <v>650</v>
      </c>
      <c r="E311" s="136" t="s">
        <v>651</v>
      </c>
      <c r="F311" s="186" t="s">
        <v>180</v>
      </c>
      <c r="G311" s="14">
        <v>1</v>
      </c>
      <c r="H311" s="146">
        <v>0</v>
      </c>
      <c r="I311" s="146">
        <v>0</v>
      </c>
      <c r="J311" s="152">
        <v>0.23</v>
      </c>
      <c r="K311" s="148">
        <v>0</v>
      </c>
    </row>
    <row r="312" spans="1:11" ht="22.5">
      <c r="A312" s="62">
        <v>8</v>
      </c>
      <c r="B312" s="137" t="s">
        <v>648</v>
      </c>
      <c r="C312" s="136" t="s">
        <v>649</v>
      </c>
      <c r="D312" s="136" t="s">
        <v>652</v>
      </c>
      <c r="E312" s="136" t="s">
        <v>653</v>
      </c>
      <c r="F312" s="186" t="s">
        <v>180</v>
      </c>
      <c r="G312" s="14">
        <v>1</v>
      </c>
      <c r="H312" s="146">
        <v>0</v>
      </c>
      <c r="I312" s="146">
        <v>0</v>
      </c>
      <c r="J312" s="152">
        <v>0.23</v>
      </c>
      <c r="K312" s="148">
        <v>0</v>
      </c>
    </row>
    <row r="313" spans="1:11" ht="22.5">
      <c r="A313" s="62">
        <v>9</v>
      </c>
      <c r="B313" s="139" t="s">
        <v>654</v>
      </c>
      <c r="C313" s="138" t="s">
        <v>655</v>
      </c>
      <c r="D313" s="138">
        <v>101191972</v>
      </c>
      <c r="E313" s="158"/>
      <c r="F313" s="13" t="s">
        <v>56</v>
      </c>
      <c r="G313" s="14">
        <v>1</v>
      </c>
      <c r="H313" s="146">
        <v>0</v>
      </c>
      <c r="I313" s="146">
        <v>0</v>
      </c>
      <c r="J313" s="152">
        <v>0.23</v>
      </c>
      <c r="K313" s="148">
        <v>0</v>
      </c>
    </row>
    <row r="314" spans="1:11" ht="22.5">
      <c r="A314" s="62">
        <v>10</v>
      </c>
      <c r="B314" s="139" t="s">
        <v>654</v>
      </c>
      <c r="C314" s="138" t="s">
        <v>655</v>
      </c>
      <c r="D314" s="138">
        <v>101196336</v>
      </c>
      <c r="E314" s="158"/>
      <c r="F314" s="13" t="s">
        <v>56</v>
      </c>
      <c r="G314" s="14">
        <v>1</v>
      </c>
      <c r="H314" s="146">
        <v>0</v>
      </c>
      <c r="I314" s="146">
        <v>0</v>
      </c>
      <c r="J314" s="152">
        <v>0.23</v>
      </c>
      <c r="K314" s="148">
        <v>0</v>
      </c>
    </row>
    <row r="315" spans="1:11" ht="14.25">
      <c r="A315" s="62">
        <v>11</v>
      </c>
      <c r="B315" s="137" t="s">
        <v>656</v>
      </c>
      <c r="C315" s="136" t="s">
        <v>657</v>
      </c>
      <c r="D315" s="136" t="s">
        <v>658</v>
      </c>
      <c r="E315" s="136" t="s">
        <v>80</v>
      </c>
      <c r="F315" s="13" t="s">
        <v>61</v>
      </c>
      <c r="G315" s="14">
        <v>1</v>
      </c>
      <c r="H315" s="146">
        <v>0</v>
      </c>
      <c r="I315" s="146">
        <v>0</v>
      </c>
      <c r="J315" s="152">
        <v>0.23</v>
      </c>
      <c r="K315" s="148">
        <v>0</v>
      </c>
    </row>
    <row r="316" spans="1:11" ht="14.25">
      <c r="A316" s="62">
        <v>12</v>
      </c>
      <c r="B316" s="184" t="s">
        <v>659</v>
      </c>
      <c r="C316" s="168" t="s">
        <v>660</v>
      </c>
      <c r="D316" s="168">
        <v>1031</v>
      </c>
      <c r="E316" s="168" t="s">
        <v>661</v>
      </c>
      <c r="F316" s="13" t="s">
        <v>61</v>
      </c>
      <c r="G316" s="14">
        <v>1</v>
      </c>
      <c r="H316" s="146">
        <v>0</v>
      </c>
      <c r="I316" s="146">
        <v>0</v>
      </c>
      <c r="J316" s="152">
        <v>0.23</v>
      </c>
      <c r="K316" s="148">
        <v>0</v>
      </c>
    </row>
    <row r="317" spans="1:11" ht="22.5">
      <c r="A317" s="62">
        <v>13</v>
      </c>
      <c r="B317" s="139" t="s">
        <v>662</v>
      </c>
      <c r="C317" s="138" t="s">
        <v>663</v>
      </c>
      <c r="D317" s="138">
        <v>1003</v>
      </c>
      <c r="E317" s="138" t="s">
        <v>664</v>
      </c>
      <c r="F317" s="13" t="s">
        <v>72</v>
      </c>
      <c r="G317" s="14">
        <v>1</v>
      </c>
      <c r="H317" s="146">
        <v>0</v>
      </c>
      <c r="I317" s="146">
        <v>0</v>
      </c>
      <c r="J317" s="152">
        <v>0.23</v>
      </c>
      <c r="K317" s="148">
        <v>0</v>
      </c>
    </row>
    <row r="318" spans="1:11" ht="14.25">
      <c r="A318" s="62">
        <v>14</v>
      </c>
      <c r="B318" s="137" t="s">
        <v>665</v>
      </c>
      <c r="C318" s="136" t="s">
        <v>666</v>
      </c>
      <c r="D318" s="136" t="s">
        <v>667</v>
      </c>
      <c r="E318" s="136" t="s">
        <v>668</v>
      </c>
      <c r="F318" s="13" t="s">
        <v>146</v>
      </c>
      <c r="G318" s="14">
        <v>1</v>
      </c>
      <c r="H318" s="146">
        <v>0</v>
      </c>
      <c r="I318" s="146">
        <v>0</v>
      </c>
      <c r="J318" s="152">
        <v>0.23</v>
      </c>
      <c r="K318" s="148">
        <v>0</v>
      </c>
    </row>
    <row r="319" spans="1:11" ht="14.25">
      <c r="A319" s="62">
        <v>15</v>
      </c>
      <c r="B319" s="137" t="s">
        <v>669</v>
      </c>
      <c r="C319" s="136" t="s">
        <v>670</v>
      </c>
      <c r="D319" s="136" t="s">
        <v>671</v>
      </c>
      <c r="E319" s="136" t="s">
        <v>672</v>
      </c>
      <c r="F319" s="13" t="s">
        <v>146</v>
      </c>
      <c r="G319" s="14">
        <v>1</v>
      </c>
      <c r="H319" s="146">
        <v>0</v>
      </c>
      <c r="I319" s="146">
        <v>0</v>
      </c>
      <c r="J319" s="152">
        <v>0.23</v>
      </c>
      <c r="K319" s="148">
        <v>0</v>
      </c>
    </row>
    <row r="320" spans="1:11" ht="14.25">
      <c r="A320" s="62">
        <v>16</v>
      </c>
      <c r="B320" s="137" t="s">
        <v>673</v>
      </c>
      <c r="C320" s="136" t="s">
        <v>670</v>
      </c>
      <c r="D320" s="136" t="s">
        <v>674</v>
      </c>
      <c r="E320" s="136" t="s">
        <v>675</v>
      </c>
      <c r="F320" s="13" t="s">
        <v>146</v>
      </c>
      <c r="G320" s="14">
        <v>1</v>
      </c>
      <c r="H320" s="146">
        <v>0</v>
      </c>
      <c r="I320" s="146">
        <v>0</v>
      </c>
      <c r="J320" s="152">
        <v>0.23</v>
      </c>
      <c r="K320" s="148">
        <v>0</v>
      </c>
    </row>
    <row r="321" spans="1:11" ht="14.25">
      <c r="A321" s="62">
        <v>17</v>
      </c>
      <c r="B321" s="137" t="s">
        <v>673</v>
      </c>
      <c r="C321" s="136" t="s">
        <v>670</v>
      </c>
      <c r="D321" s="136" t="s">
        <v>676</v>
      </c>
      <c r="E321" s="136" t="s">
        <v>677</v>
      </c>
      <c r="F321" s="13" t="s">
        <v>146</v>
      </c>
      <c r="G321" s="14">
        <v>1</v>
      </c>
      <c r="H321" s="146">
        <v>0</v>
      </c>
      <c r="I321" s="146">
        <v>0</v>
      </c>
      <c r="J321" s="152">
        <v>0.23</v>
      </c>
      <c r="K321" s="148">
        <v>0</v>
      </c>
    </row>
    <row r="322" spans="1:11" ht="14.25">
      <c r="A322" s="49"/>
      <c r="B322" s="2"/>
      <c r="C322" s="2"/>
      <c r="D322" s="2"/>
      <c r="E322" s="2"/>
      <c r="F322" s="2"/>
      <c r="G322" s="21" t="s">
        <v>82</v>
      </c>
      <c r="H322" s="22"/>
      <c r="I322" s="85">
        <f>SUM(I295:I321)</f>
        <v>0</v>
      </c>
      <c r="J322" s="89">
        <v>0.23</v>
      </c>
      <c r="K322" s="87">
        <f>SUM(K295:K321)</f>
        <v>0</v>
      </c>
    </row>
    <row r="324" spans="1:13" s="112" customFormat="1" ht="15">
      <c r="A324" s="113">
        <v>30</v>
      </c>
      <c r="B324" s="106" t="s">
        <v>552</v>
      </c>
      <c r="C324" s="107" t="s">
        <v>764</v>
      </c>
      <c r="D324" s="108"/>
      <c r="E324" s="108"/>
      <c r="F324" s="108"/>
      <c r="G324" s="108"/>
      <c r="H324" s="109"/>
      <c r="I324" s="108"/>
      <c r="J324" s="110"/>
      <c r="K324" s="111"/>
      <c r="M324" s="94"/>
    </row>
    <row r="325" spans="1:11" ht="45">
      <c r="A325" s="68"/>
      <c r="B325" s="7" t="s">
        <v>1</v>
      </c>
      <c r="C325" s="7" t="s">
        <v>2</v>
      </c>
      <c r="D325" s="7" t="s">
        <v>214</v>
      </c>
      <c r="E325" s="7" t="s">
        <v>4</v>
      </c>
      <c r="F325" s="7" t="s">
        <v>5</v>
      </c>
      <c r="G325" s="8" t="s">
        <v>6</v>
      </c>
      <c r="H325" s="9" t="s">
        <v>748</v>
      </c>
      <c r="I325" s="115" t="s">
        <v>749</v>
      </c>
      <c r="J325" s="116" t="s">
        <v>9</v>
      </c>
      <c r="K325" s="10" t="s">
        <v>750</v>
      </c>
    </row>
    <row r="326" spans="1:11" ht="22.5">
      <c r="A326" s="11">
        <v>1</v>
      </c>
      <c r="B326" s="128" t="s">
        <v>678</v>
      </c>
      <c r="C326" s="128" t="s">
        <v>679</v>
      </c>
      <c r="D326" s="128" t="s">
        <v>680</v>
      </c>
      <c r="E326" s="128" t="s">
        <v>681</v>
      </c>
      <c r="F326" s="27" t="s">
        <v>72</v>
      </c>
      <c r="G326" s="28">
        <v>1</v>
      </c>
      <c r="H326" s="146">
        <v>0</v>
      </c>
      <c r="I326" s="146">
        <v>0</v>
      </c>
      <c r="J326" s="152">
        <v>0.23</v>
      </c>
      <c r="K326" s="148">
        <v>0</v>
      </c>
    </row>
    <row r="327" spans="1:11" ht="14.25">
      <c r="A327" s="49"/>
      <c r="B327" s="2"/>
      <c r="C327" s="2"/>
      <c r="D327" s="2"/>
      <c r="E327" s="2"/>
      <c r="F327" s="2"/>
      <c r="G327" s="21" t="s">
        <v>82</v>
      </c>
      <c r="H327" s="22"/>
      <c r="I327" s="85">
        <f>SUM(I300:I326)</f>
        <v>0</v>
      </c>
      <c r="J327" s="89">
        <v>0.23</v>
      </c>
      <c r="K327" s="87">
        <f>SUM(K300:K326)</f>
        <v>0</v>
      </c>
    </row>
    <row r="328" spans="1:11" ht="14.25">
      <c r="A328" s="58"/>
      <c r="B328" s="2"/>
      <c r="C328" s="2"/>
      <c r="D328" s="2"/>
      <c r="E328" s="2"/>
      <c r="F328" s="2"/>
      <c r="G328" s="23"/>
      <c r="H328" s="22"/>
      <c r="I328" s="24"/>
      <c r="J328" s="25"/>
      <c r="K328" s="22"/>
    </row>
    <row r="329" spans="1:13" s="112" customFormat="1" ht="15">
      <c r="A329" s="113">
        <v>31</v>
      </c>
      <c r="B329" s="106" t="s">
        <v>628</v>
      </c>
      <c r="C329" s="107" t="s">
        <v>765</v>
      </c>
      <c r="D329" s="108"/>
      <c r="E329" s="108"/>
      <c r="F329" s="108"/>
      <c r="G329" s="108"/>
      <c r="H329" s="109"/>
      <c r="I329" s="108"/>
      <c r="J329" s="110"/>
      <c r="K329" s="111"/>
      <c r="M329" s="94"/>
    </row>
    <row r="330" spans="1:11" ht="45">
      <c r="A330" s="70"/>
      <c r="B330" s="7" t="s">
        <v>1</v>
      </c>
      <c r="C330" s="7" t="s">
        <v>2</v>
      </c>
      <c r="D330" s="7" t="s">
        <v>214</v>
      </c>
      <c r="E330" s="7" t="s">
        <v>4</v>
      </c>
      <c r="F330" s="7" t="s">
        <v>5</v>
      </c>
      <c r="G330" s="8" t="s">
        <v>6</v>
      </c>
      <c r="H330" s="9" t="s">
        <v>748</v>
      </c>
      <c r="I330" s="115" t="s">
        <v>749</v>
      </c>
      <c r="J330" s="116" t="s">
        <v>9</v>
      </c>
      <c r="K330" s="10" t="s">
        <v>750</v>
      </c>
    </row>
    <row r="331" spans="1:11" ht="22.5">
      <c r="A331" s="11">
        <v>1</v>
      </c>
      <c r="B331" s="138" t="s">
        <v>683</v>
      </c>
      <c r="C331" s="138" t="s">
        <v>684</v>
      </c>
      <c r="D331" s="138" t="s">
        <v>685</v>
      </c>
      <c r="E331" s="138" t="s">
        <v>686</v>
      </c>
      <c r="F331" s="13" t="s">
        <v>56</v>
      </c>
      <c r="G331" s="14">
        <v>1</v>
      </c>
      <c r="H331" s="146">
        <v>0</v>
      </c>
      <c r="I331" s="146">
        <v>0</v>
      </c>
      <c r="J331" s="152">
        <v>0.23</v>
      </c>
      <c r="K331" s="148">
        <v>0</v>
      </c>
    </row>
    <row r="332" spans="1:11" ht="14.25">
      <c r="A332" s="62">
        <v>2</v>
      </c>
      <c r="B332" s="19" t="s">
        <v>687</v>
      </c>
      <c r="C332" s="19" t="s">
        <v>688</v>
      </c>
      <c r="D332" s="19" t="s">
        <v>689</v>
      </c>
      <c r="E332" s="19"/>
      <c r="F332" s="13" t="s">
        <v>174</v>
      </c>
      <c r="G332" s="14">
        <v>1</v>
      </c>
      <c r="H332" s="146">
        <v>0</v>
      </c>
      <c r="I332" s="146">
        <v>0</v>
      </c>
      <c r="J332" s="152">
        <v>0.23</v>
      </c>
      <c r="K332" s="148">
        <v>0</v>
      </c>
    </row>
    <row r="333" spans="1:11" ht="14.25">
      <c r="A333" s="1"/>
      <c r="B333" s="2"/>
      <c r="C333" s="2"/>
      <c r="D333" s="2"/>
      <c r="E333" s="2"/>
      <c r="F333" s="2"/>
      <c r="G333" s="21" t="s">
        <v>82</v>
      </c>
      <c r="H333" s="22"/>
      <c r="I333" s="85">
        <f>SUM(I306:I332)</f>
        <v>0</v>
      </c>
      <c r="J333" s="89">
        <v>0.23</v>
      </c>
      <c r="K333" s="87">
        <f>SUM(K306:K332)</f>
        <v>0</v>
      </c>
    </row>
    <row r="334" spans="1:11" ht="14.25">
      <c r="A334" s="1"/>
      <c r="B334" s="2"/>
      <c r="C334" s="2"/>
      <c r="D334" s="2"/>
      <c r="E334" s="2"/>
      <c r="F334" s="2"/>
      <c r="G334" s="21"/>
      <c r="H334" s="22"/>
      <c r="I334" s="24"/>
      <c r="J334" s="25"/>
      <c r="K334" s="22"/>
    </row>
    <row r="335" spans="1:13" s="112" customFormat="1" ht="15">
      <c r="A335" s="113">
        <v>32</v>
      </c>
      <c r="B335" s="106" t="s">
        <v>682</v>
      </c>
      <c r="C335" s="107" t="s">
        <v>766</v>
      </c>
      <c r="D335" s="108"/>
      <c r="E335" s="108"/>
      <c r="F335" s="108"/>
      <c r="G335" s="108"/>
      <c r="H335" s="109"/>
      <c r="I335" s="108"/>
      <c r="J335" s="110"/>
      <c r="K335" s="111"/>
      <c r="M335" s="94"/>
    </row>
    <row r="336" spans="1:11" ht="45">
      <c r="A336" s="70"/>
      <c r="B336" s="7" t="s">
        <v>1</v>
      </c>
      <c r="C336" s="7" t="s">
        <v>2</v>
      </c>
      <c r="D336" s="7" t="s">
        <v>214</v>
      </c>
      <c r="E336" s="7" t="s">
        <v>4</v>
      </c>
      <c r="F336" s="7" t="s">
        <v>5</v>
      </c>
      <c r="G336" s="8" t="s">
        <v>6</v>
      </c>
      <c r="H336" s="9" t="s">
        <v>748</v>
      </c>
      <c r="I336" s="115" t="s">
        <v>749</v>
      </c>
      <c r="J336" s="116" t="s">
        <v>9</v>
      </c>
      <c r="K336" s="10" t="s">
        <v>750</v>
      </c>
    </row>
    <row r="337" spans="1:11" ht="22.5">
      <c r="A337" s="62">
        <v>1</v>
      </c>
      <c r="B337" s="138" t="s">
        <v>683</v>
      </c>
      <c r="C337" s="138" t="s">
        <v>684</v>
      </c>
      <c r="D337" s="138" t="s">
        <v>685</v>
      </c>
      <c r="E337" s="138" t="s">
        <v>686</v>
      </c>
      <c r="F337" s="46" t="s">
        <v>56</v>
      </c>
      <c r="G337" s="14">
        <v>1</v>
      </c>
      <c r="H337" s="146">
        <v>0</v>
      </c>
      <c r="I337" s="146">
        <v>0</v>
      </c>
      <c r="J337" s="152">
        <v>0.23</v>
      </c>
      <c r="K337" s="148">
        <v>0</v>
      </c>
    </row>
    <row r="338" spans="1:11" ht="14.25">
      <c r="A338" s="1"/>
      <c r="B338" s="2"/>
      <c r="C338" s="2"/>
      <c r="D338" s="2"/>
      <c r="E338" s="2"/>
      <c r="F338" s="2"/>
      <c r="G338" s="21" t="s">
        <v>82</v>
      </c>
      <c r="H338" s="22"/>
      <c r="I338" s="85">
        <f>SUM(I311:I337)</f>
        <v>0</v>
      </c>
      <c r="J338" s="89">
        <v>0.23</v>
      </c>
      <c r="K338" s="87">
        <f>SUM(K311:K337)</f>
        <v>0</v>
      </c>
    </row>
    <row r="339" spans="1:11" ht="14.25">
      <c r="A339" s="1"/>
      <c r="B339" s="2"/>
      <c r="C339" s="2"/>
      <c r="D339" s="2"/>
      <c r="E339" s="2"/>
      <c r="F339" s="2"/>
      <c r="G339" s="23"/>
      <c r="H339" s="22"/>
      <c r="I339" s="24"/>
      <c r="J339" s="25"/>
      <c r="K339" s="22"/>
    </row>
    <row r="340" spans="1:13" s="112" customFormat="1" ht="15">
      <c r="A340" s="105">
        <v>33</v>
      </c>
      <c r="B340" s="106" t="s">
        <v>690</v>
      </c>
      <c r="C340" s="107" t="s">
        <v>767</v>
      </c>
      <c r="D340" s="108"/>
      <c r="E340" s="108"/>
      <c r="F340" s="108"/>
      <c r="G340" s="108"/>
      <c r="H340" s="109"/>
      <c r="I340" s="108"/>
      <c r="J340" s="110"/>
      <c r="K340" s="111"/>
      <c r="M340" s="94"/>
    </row>
    <row r="341" spans="1:11" ht="45">
      <c r="A341" s="6"/>
      <c r="B341" s="7" t="s">
        <v>1</v>
      </c>
      <c r="C341" s="7" t="s">
        <v>2</v>
      </c>
      <c r="D341" s="7" t="s">
        <v>3</v>
      </c>
      <c r="E341" s="7" t="s">
        <v>4</v>
      </c>
      <c r="F341" s="7" t="s">
        <v>5</v>
      </c>
      <c r="G341" s="8" t="s">
        <v>6</v>
      </c>
      <c r="H341" s="9" t="s">
        <v>748</v>
      </c>
      <c r="I341" s="115" t="s">
        <v>749</v>
      </c>
      <c r="J341" s="116" t="s">
        <v>9</v>
      </c>
      <c r="K341" s="10" t="s">
        <v>750</v>
      </c>
    </row>
    <row r="342" spans="1:11" ht="67.5">
      <c r="A342" s="62">
        <v>1</v>
      </c>
      <c r="B342" s="137" t="s">
        <v>691</v>
      </c>
      <c r="C342" s="136" t="s">
        <v>692</v>
      </c>
      <c r="D342" s="136" t="s">
        <v>693</v>
      </c>
      <c r="E342" s="136"/>
      <c r="F342" s="46" t="s">
        <v>52</v>
      </c>
      <c r="G342" s="14">
        <v>1</v>
      </c>
      <c r="H342" s="146">
        <v>0</v>
      </c>
      <c r="I342" s="146">
        <v>0</v>
      </c>
      <c r="J342" s="152">
        <v>0.23</v>
      </c>
      <c r="K342" s="148">
        <v>0</v>
      </c>
    </row>
    <row r="343" spans="1:11" ht="22.5">
      <c r="A343" s="62">
        <v>2</v>
      </c>
      <c r="B343" s="139" t="s">
        <v>694</v>
      </c>
      <c r="C343" s="138" t="s">
        <v>695</v>
      </c>
      <c r="D343" s="185" t="s">
        <v>696</v>
      </c>
      <c r="E343" s="138" t="s">
        <v>697</v>
      </c>
      <c r="F343" s="46" t="s">
        <v>698</v>
      </c>
      <c r="G343" s="14">
        <v>1</v>
      </c>
      <c r="H343" s="146">
        <v>0</v>
      </c>
      <c r="I343" s="146">
        <v>0</v>
      </c>
      <c r="J343" s="152">
        <v>0.23</v>
      </c>
      <c r="K343" s="148">
        <v>0</v>
      </c>
    </row>
    <row r="344" spans="1:11" ht="22.5">
      <c r="A344" s="62">
        <v>3</v>
      </c>
      <c r="B344" s="137" t="s">
        <v>699</v>
      </c>
      <c r="C344" s="136" t="s">
        <v>700</v>
      </c>
      <c r="D344" s="136" t="s">
        <v>701</v>
      </c>
      <c r="E344" s="136" t="s">
        <v>702</v>
      </c>
      <c r="F344" s="46" t="s">
        <v>436</v>
      </c>
      <c r="G344" s="14">
        <v>1</v>
      </c>
      <c r="H344" s="146">
        <v>0</v>
      </c>
      <c r="I344" s="146">
        <v>0</v>
      </c>
      <c r="J344" s="152">
        <v>0.23</v>
      </c>
      <c r="K344" s="148">
        <v>0</v>
      </c>
    </row>
    <row r="345" spans="1:11" ht="14.25">
      <c r="A345" s="62">
        <v>4</v>
      </c>
      <c r="B345" s="137" t="s">
        <v>703</v>
      </c>
      <c r="C345" s="136" t="s">
        <v>704</v>
      </c>
      <c r="D345" s="136">
        <v>3418</v>
      </c>
      <c r="E345" s="136"/>
      <c r="F345" s="13" t="s">
        <v>436</v>
      </c>
      <c r="G345" s="14">
        <v>1</v>
      </c>
      <c r="H345" s="146">
        <v>0</v>
      </c>
      <c r="I345" s="146">
        <v>0</v>
      </c>
      <c r="J345" s="152">
        <v>0.23</v>
      </c>
      <c r="K345" s="148">
        <v>0</v>
      </c>
    </row>
    <row r="346" spans="1:11" ht="45">
      <c r="A346" s="62">
        <v>5</v>
      </c>
      <c r="B346" s="139" t="s">
        <v>705</v>
      </c>
      <c r="C346" s="138">
        <v>2010</v>
      </c>
      <c r="D346" s="138" t="s">
        <v>706</v>
      </c>
      <c r="E346" s="138" t="s">
        <v>707</v>
      </c>
      <c r="F346" s="46" t="s">
        <v>77</v>
      </c>
      <c r="G346" s="14">
        <v>1</v>
      </c>
      <c r="H346" s="146">
        <v>0</v>
      </c>
      <c r="I346" s="146">
        <v>0</v>
      </c>
      <c r="J346" s="152">
        <v>0.23</v>
      </c>
      <c r="K346" s="148">
        <v>0</v>
      </c>
    </row>
    <row r="347" spans="1:11" ht="22.5">
      <c r="A347" s="62">
        <v>6</v>
      </c>
      <c r="B347" s="139" t="s">
        <v>708</v>
      </c>
      <c r="C347" s="138" t="s">
        <v>709</v>
      </c>
      <c r="D347" s="138" t="s">
        <v>710</v>
      </c>
      <c r="E347" s="138" t="s">
        <v>711</v>
      </c>
      <c r="F347" s="46" t="s">
        <v>313</v>
      </c>
      <c r="G347" s="14">
        <v>1</v>
      </c>
      <c r="H347" s="146">
        <v>0</v>
      </c>
      <c r="I347" s="146">
        <v>0</v>
      </c>
      <c r="J347" s="152">
        <v>0.23</v>
      </c>
      <c r="K347" s="148">
        <v>0</v>
      </c>
    </row>
    <row r="348" spans="1:11" ht="33.75">
      <c r="A348" s="62">
        <v>7</v>
      </c>
      <c r="B348" s="151" t="s">
        <v>712</v>
      </c>
      <c r="C348" s="170" t="s">
        <v>713</v>
      </c>
      <c r="D348" s="140" t="s">
        <v>714</v>
      </c>
      <c r="E348" s="140" t="s">
        <v>715</v>
      </c>
      <c r="F348" s="46" t="s">
        <v>185</v>
      </c>
      <c r="G348" s="14">
        <v>1</v>
      </c>
      <c r="H348" s="146">
        <v>0</v>
      </c>
      <c r="I348" s="146">
        <v>0</v>
      </c>
      <c r="J348" s="152">
        <v>0.23</v>
      </c>
      <c r="K348" s="148">
        <v>0</v>
      </c>
    </row>
    <row r="349" spans="1:11" ht="14.25">
      <c r="A349" s="49"/>
      <c r="B349" s="2"/>
      <c r="C349" s="2"/>
      <c r="D349" s="2"/>
      <c r="E349" s="2"/>
      <c r="F349" s="2"/>
      <c r="G349" s="21" t="s">
        <v>82</v>
      </c>
      <c r="H349" s="22"/>
      <c r="I349" s="85">
        <f>SUM(I322:I348)</f>
        <v>0</v>
      </c>
      <c r="J349" s="89">
        <v>0.23</v>
      </c>
      <c r="K349" s="87">
        <f>SUM(K322:K348)</f>
        <v>0</v>
      </c>
    </row>
    <row r="350" spans="1:11" ht="14.25">
      <c r="A350" s="49"/>
      <c r="B350" s="2"/>
      <c r="C350" s="2"/>
      <c r="D350" s="2"/>
      <c r="E350" s="2"/>
      <c r="F350" s="2"/>
      <c r="G350" s="23"/>
      <c r="H350" s="22"/>
      <c r="I350" s="24"/>
      <c r="J350" s="25"/>
      <c r="K350" s="22"/>
    </row>
    <row r="351" spans="1:13" s="112" customFormat="1" ht="15">
      <c r="A351" s="105">
        <v>34</v>
      </c>
      <c r="B351" s="106" t="s">
        <v>723</v>
      </c>
      <c r="C351" s="107" t="s">
        <v>768</v>
      </c>
      <c r="D351" s="108"/>
      <c r="E351" s="108"/>
      <c r="F351" s="108"/>
      <c r="G351" s="108"/>
      <c r="H351" s="109"/>
      <c r="I351" s="108"/>
      <c r="J351" s="110"/>
      <c r="K351" s="111"/>
      <c r="M351" s="94"/>
    </row>
    <row r="352" spans="1:11" ht="45">
      <c r="A352" s="50"/>
      <c r="B352" s="7" t="s">
        <v>1</v>
      </c>
      <c r="C352" s="7" t="s">
        <v>2</v>
      </c>
      <c r="D352" s="7" t="s">
        <v>3</v>
      </c>
      <c r="E352" s="7" t="s">
        <v>4</v>
      </c>
      <c r="F352" s="7" t="s">
        <v>5</v>
      </c>
      <c r="G352" s="8" t="s">
        <v>6</v>
      </c>
      <c r="H352" s="9" t="s">
        <v>748</v>
      </c>
      <c r="I352" s="115" t="s">
        <v>749</v>
      </c>
      <c r="J352" s="116" t="s">
        <v>9</v>
      </c>
      <c r="K352" s="10" t="s">
        <v>750</v>
      </c>
    </row>
    <row r="353" spans="1:11" ht="14.25">
      <c r="A353" s="11">
        <v>1</v>
      </c>
      <c r="B353" s="19" t="s">
        <v>716</v>
      </c>
      <c r="C353" s="19" t="s">
        <v>717</v>
      </c>
      <c r="D353" s="19" t="s">
        <v>718</v>
      </c>
      <c r="E353" s="19" t="s">
        <v>719</v>
      </c>
      <c r="F353" s="13" t="s">
        <v>174</v>
      </c>
      <c r="G353" s="14">
        <v>1</v>
      </c>
      <c r="H353" s="146">
        <v>0</v>
      </c>
      <c r="I353" s="146">
        <v>0</v>
      </c>
      <c r="J353" s="152">
        <v>0.23</v>
      </c>
      <c r="K353" s="148">
        <v>0</v>
      </c>
    </row>
    <row r="354" spans="1:11" ht="14.25">
      <c r="A354" s="49"/>
      <c r="B354" s="2"/>
      <c r="C354" s="2"/>
      <c r="D354" s="2"/>
      <c r="E354" s="2"/>
      <c r="F354" s="2"/>
      <c r="G354" s="21" t="s">
        <v>82</v>
      </c>
      <c r="H354" s="22"/>
      <c r="I354" s="85">
        <f>SUM(I353)</f>
        <v>0</v>
      </c>
      <c r="J354" s="86">
        <v>0.23</v>
      </c>
      <c r="K354" s="87">
        <f>SUM(K353)</f>
        <v>0</v>
      </c>
    </row>
    <row r="355" ht="14.25">
      <c r="I355" s="97"/>
    </row>
    <row r="356" spans="1:13" s="112" customFormat="1" ht="15">
      <c r="A356" s="105">
        <v>35</v>
      </c>
      <c r="B356" s="106" t="s">
        <v>728</v>
      </c>
      <c r="C356" s="107" t="s">
        <v>769</v>
      </c>
      <c r="D356" s="108"/>
      <c r="E356" s="108"/>
      <c r="F356" s="108"/>
      <c r="G356" s="108"/>
      <c r="H356" s="109"/>
      <c r="I356" s="108"/>
      <c r="J356" s="110"/>
      <c r="K356" s="111"/>
      <c r="M356" s="94"/>
    </row>
    <row r="357" spans="1:11" ht="45">
      <c r="A357" s="50"/>
      <c r="B357" s="7" t="s">
        <v>1</v>
      </c>
      <c r="C357" s="7" t="s">
        <v>2</v>
      </c>
      <c r="D357" s="7" t="s">
        <v>3</v>
      </c>
      <c r="E357" s="7" t="s">
        <v>4</v>
      </c>
      <c r="F357" s="7" t="s">
        <v>5</v>
      </c>
      <c r="G357" s="8" t="s">
        <v>6</v>
      </c>
      <c r="H357" s="9" t="s">
        <v>748</v>
      </c>
      <c r="I357" s="115" t="s">
        <v>749</v>
      </c>
      <c r="J357" s="116" t="s">
        <v>9</v>
      </c>
      <c r="K357" s="10" t="s">
        <v>750</v>
      </c>
    </row>
    <row r="358" spans="1:11" ht="56.25">
      <c r="A358" s="62">
        <v>1</v>
      </c>
      <c r="B358" s="20" t="s">
        <v>720</v>
      </c>
      <c r="C358" s="19" t="s">
        <v>721</v>
      </c>
      <c r="D358" s="19" t="s">
        <v>722</v>
      </c>
      <c r="E358" s="19" t="s">
        <v>80</v>
      </c>
      <c r="F358" s="46" t="s">
        <v>49</v>
      </c>
      <c r="G358" s="47">
        <v>1</v>
      </c>
      <c r="H358" s="146">
        <v>0</v>
      </c>
      <c r="I358" s="146">
        <v>0</v>
      </c>
      <c r="J358" s="152">
        <v>0.23</v>
      </c>
      <c r="K358" s="148">
        <v>0</v>
      </c>
    </row>
    <row r="359" spans="1:11" ht="14.25">
      <c r="A359" s="49"/>
      <c r="B359" s="2"/>
      <c r="C359" s="2"/>
      <c r="D359" s="2"/>
      <c r="E359" s="2"/>
      <c r="F359" s="2"/>
      <c r="G359" s="21" t="s">
        <v>82</v>
      </c>
      <c r="H359" s="22"/>
      <c r="I359" s="85">
        <f>SUM(I358)</f>
        <v>0</v>
      </c>
      <c r="J359" s="86">
        <v>0.23</v>
      </c>
      <c r="K359" s="87">
        <f>SUM(K358)</f>
        <v>0</v>
      </c>
    </row>
    <row r="360" spans="1:11" ht="14.25">
      <c r="A360" s="49"/>
      <c r="B360" s="2"/>
      <c r="C360" s="2"/>
      <c r="D360" s="2"/>
      <c r="E360" s="2"/>
      <c r="F360" s="2"/>
      <c r="G360" s="23"/>
      <c r="H360" s="22"/>
      <c r="I360" s="24"/>
      <c r="J360" s="25"/>
      <c r="K360" s="22"/>
    </row>
    <row r="361" spans="1:13" s="112" customFormat="1" ht="15">
      <c r="A361" s="113">
        <v>36</v>
      </c>
      <c r="B361" s="106" t="s">
        <v>733</v>
      </c>
      <c r="C361" s="107" t="s">
        <v>724</v>
      </c>
      <c r="D361" s="108"/>
      <c r="E361" s="108"/>
      <c r="F361" s="108"/>
      <c r="G361" s="108"/>
      <c r="H361" s="109"/>
      <c r="I361" s="108"/>
      <c r="J361" s="110"/>
      <c r="K361" s="111"/>
      <c r="M361" s="94"/>
    </row>
    <row r="362" spans="1:11" ht="45">
      <c r="A362" s="68"/>
      <c r="B362" s="7" t="s">
        <v>1</v>
      </c>
      <c r="C362" s="7" t="s">
        <v>2</v>
      </c>
      <c r="D362" s="7" t="s">
        <v>3</v>
      </c>
      <c r="E362" s="7" t="s">
        <v>4</v>
      </c>
      <c r="F362" s="7" t="s">
        <v>5</v>
      </c>
      <c r="G362" s="8" t="s">
        <v>6</v>
      </c>
      <c r="H362" s="9" t="s">
        <v>748</v>
      </c>
      <c r="I362" s="115" t="s">
        <v>749</v>
      </c>
      <c r="J362" s="116" t="s">
        <v>9</v>
      </c>
      <c r="K362" s="10" t="s">
        <v>750</v>
      </c>
    </row>
    <row r="363" spans="1:11" ht="45">
      <c r="A363" s="11">
        <v>1</v>
      </c>
      <c r="B363" s="20" t="s">
        <v>725</v>
      </c>
      <c r="C363" s="19" t="s">
        <v>726</v>
      </c>
      <c r="D363" s="71"/>
      <c r="E363" s="19" t="s">
        <v>727</v>
      </c>
      <c r="F363" s="46" t="s">
        <v>52</v>
      </c>
      <c r="G363" s="47">
        <v>1</v>
      </c>
      <c r="H363" s="146">
        <v>0</v>
      </c>
      <c r="I363" s="146">
        <v>0</v>
      </c>
      <c r="J363" s="152">
        <v>0.23</v>
      </c>
      <c r="K363" s="148">
        <v>0</v>
      </c>
    </row>
    <row r="364" spans="1:11" ht="14.25">
      <c r="A364" s="1"/>
      <c r="B364" s="2"/>
      <c r="C364" s="2"/>
      <c r="D364" s="2"/>
      <c r="E364" s="2"/>
      <c r="F364" s="72"/>
      <c r="G364" s="21" t="s">
        <v>82</v>
      </c>
      <c r="H364" s="22"/>
      <c r="I364" s="85">
        <f>SUM(I363)</f>
        <v>0</v>
      </c>
      <c r="J364" s="89">
        <v>0.23</v>
      </c>
      <c r="K364" s="87">
        <f>SUM(K363)</f>
        <v>0</v>
      </c>
    </row>
    <row r="365" spans="1:11" ht="14.25">
      <c r="A365" s="1"/>
      <c r="B365" s="32"/>
      <c r="C365" s="32"/>
      <c r="D365" s="32"/>
      <c r="E365" s="32"/>
      <c r="F365" s="32"/>
      <c r="G365" s="32"/>
      <c r="H365" s="73"/>
      <c r="I365" s="32"/>
      <c r="J365" s="74"/>
      <c r="K365" s="5"/>
    </row>
    <row r="366" spans="1:13" s="112" customFormat="1" ht="15">
      <c r="A366" s="105">
        <v>37</v>
      </c>
      <c r="B366" s="106" t="s">
        <v>744</v>
      </c>
      <c r="C366" s="107" t="s">
        <v>729</v>
      </c>
      <c r="D366" s="108"/>
      <c r="E366" s="108"/>
      <c r="F366" s="108"/>
      <c r="G366" s="108"/>
      <c r="H366" s="109"/>
      <c r="I366" s="108"/>
      <c r="J366" s="110"/>
      <c r="K366" s="111"/>
      <c r="M366" s="94"/>
    </row>
    <row r="367" spans="1:11" ht="45">
      <c r="A367" s="6"/>
      <c r="B367" s="75" t="s">
        <v>1</v>
      </c>
      <c r="C367" s="75" t="s">
        <v>2</v>
      </c>
      <c r="D367" s="75" t="s">
        <v>3</v>
      </c>
      <c r="E367" s="75" t="s">
        <v>4</v>
      </c>
      <c r="F367" s="75" t="s">
        <v>5</v>
      </c>
      <c r="G367" s="76" t="s">
        <v>6</v>
      </c>
      <c r="H367" s="9" t="s">
        <v>748</v>
      </c>
      <c r="I367" s="115" t="s">
        <v>749</v>
      </c>
      <c r="J367" s="116" t="s">
        <v>9</v>
      </c>
      <c r="K367" s="10" t="s">
        <v>750</v>
      </c>
    </row>
    <row r="368" spans="1:11" ht="14.25">
      <c r="A368" s="11">
        <v>1</v>
      </c>
      <c r="B368" s="77" t="s">
        <v>730</v>
      </c>
      <c r="C368" s="77" t="s">
        <v>731</v>
      </c>
      <c r="D368" s="77"/>
      <c r="E368" s="77" t="s">
        <v>80</v>
      </c>
      <c r="F368" s="77" t="s">
        <v>732</v>
      </c>
      <c r="G368" s="63">
        <v>1</v>
      </c>
      <c r="H368" s="146">
        <v>0</v>
      </c>
      <c r="I368" s="146">
        <v>0</v>
      </c>
      <c r="J368" s="152">
        <v>0.23</v>
      </c>
      <c r="K368" s="148">
        <v>0</v>
      </c>
    </row>
    <row r="369" spans="1:11" ht="14.25">
      <c r="A369" s="62">
        <v>2</v>
      </c>
      <c r="B369" s="77" t="s">
        <v>730</v>
      </c>
      <c r="C369" s="77" t="s">
        <v>731</v>
      </c>
      <c r="D369" s="77"/>
      <c r="E369" s="77" t="s">
        <v>80</v>
      </c>
      <c r="F369" s="77" t="s">
        <v>732</v>
      </c>
      <c r="G369" s="63">
        <v>1</v>
      </c>
      <c r="H369" s="146">
        <v>0</v>
      </c>
      <c r="I369" s="146">
        <v>0</v>
      </c>
      <c r="J369" s="152">
        <v>0.23</v>
      </c>
      <c r="K369" s="148">
        <v>0</v>
      </c>
    </row>
    <row r="370" spans="1:11" ht="14.25">
      <c r="A370" s="62">
        <v>3</v>
      </c>
      <c r="B370" s="77" t="s">
        <v>730</v>
      </c>
      <c r="C370" s="77" t="s">
        <v>731</v>
      </c>
      <c r="D370" s="77"/>
      <c r="E370" s="77" t="s">
        <v>80</v>
      </c>
      <c r="F370" s="77" t="s">
        <v>732</v>
      </c>
      <c r="G370" s="63">
        <v>1</v>
      </c>
      <c r="H370" s="146">
        <v>0</v>
      </c>
      <c r="I370" s="146">
        <v>0</v>
      </c>
      <c r="J370" s="152">
        <v>0.23</v>
      </c>
      <c r="K370" s="148">
        <v>0</v>
      </c>
    </row>
    <row r="371" spans="1:11" ht="14.25">
      <c r="A371" s="1"/>
      <c r="B371" s="32"/>
      <c r="C371" s="32"/>
      <c r="D371" s="32"/>
      <c r="E371" s="32"/>
      <c r="F371" s="32"/>
      <c r="G371" s="78" t="s">
        <v>82</v>
      </c>
      <c r="H371" s="79"/>
      <c r="I371" s="85">
        <f>SUM(I370)</f>
        <v>0</v>
      </c>
      <c r="J371" s="89">
        <v>0.23</v>
      </c>
      <c r="K371" s="87">
        <f>SUM(K370)</f>
        <v>0</v>
      </c>
    </row>
    <row r="372" spans="1:11" ht="14.25">
      <c r="A372" s="1"/>
      <c r="B372" s="32"/>
      <c r="C372" s="32"/>
      <c r="D372" s="32"/>
      <c r="E372" s="32"/>
      <c r="F372" s="32"/>
      <c r="G372" s="78"/>
      <c r="H372" s="79"/>
      <c r="I372" s="80"/>
      <c r="J372" s="81"/>
      <c r="K372" s="22"/>
    </row>
    <row r="373" spans="1:13" s="112" customFormat="1" ht="15">
      <c r="A373" s="105">
        <v>38</v>
      </c>
      <c r="B373" s="106" t="s">
        <v>745</v>
      </c>
      <c r="C373" s="107" t="s">
        <v>734</v>
      </c>
      <c r="D373" s="108"/>
      <c r="E373" s="108"/>
      <c r="F373" s="108"/>
      <c r="G373" s="108"/>
      <c r="H373" s="109"/>
      <c r="I373" s="108"/>
      <c r="J373" s="110"/>
      <c r="K373" s="111"/>
      <c r="M373" s="94"/>
    </row>
    <row r="374" spans="1:11" ht="45">
      <c r="A374" s="6"/>
      <c r="B374" s="75" t="s">
        <v>1</v>
      </c>
      <c r="C374" s="75" t="s">
        <v>2</v>
      </c>
      <c r="D374" s="75" t="s">
        <v>3</v>
      </c>
      <c r="E374" s="75" t="s">
        <v>4</v>
      </c>
      <c r="F374" s="75" t="s">
        <v>5</v>
      </c>
      <c r="G374" s="76" t="s">
        <v>6</v>
      </c>
      <c r="H374" s="9" t="s">
        <v>748</v>
      </c>
      <c r="I374" s="115" t="s">
        <v>749</v>
      </c>
      <c r="J374" s="116" t="s">
        <v>9</v>
      </c>
      <c r="K374" s="10" t="s">
        <v>750</v>
      </c>
    </row>
    <row r="375" spans="1:11" ht="14.25">
      <c r="A375" s="62">
        <v>1</v>
      </c>
      <c r="B375" s="77" t="s">
        <v>735</v>
      </c>
      <c r="C375" s="77" t="s">
        <v>731</v>
      </c>
      <c r="D375" s="77"/>
      <c r="E375" s="77" t="s">
        <v>80</v>
      </c>
      <c r="F375" s="77" t="s">
        <v>732</v>
      </c>
      <c r="G375" s="63">
        <v>1</v>
      </c>
      <c r="H375" s="146">
        <v>0</v>
      </c>
      <c r="I375" s="146">
        <v>0</v>
      </c>
      <c r="J375" s="152">
        <v>0.23</v>
      </c>
      <c r="K375" s="148">
        <v>0</v>
      </c>
    </row>
    <row r="376" spans="1:11" ht="14.25">
      <c r="A376" s="82"/>
      <c r="B376" s="32"/>
      <c r="C376" s="32"/>
      <c r="D376" s="32"/>
      <c r="E376" s="32"/>
      <c r="F376" s="83"/>
      <c r="G376" s="84" t="s">
        <v>82</v>
      </c>
      <c r="H376" s="79"/>
      <c r="I376" s="85">
        <f>SUM(I375)</f>
        <v>0</v>
      </c>
      <c r="J376" s="89">
        <v>0.23</v>
      </c>
      <c r="K376" s="87">
        <f>SUM(K375)</f>
        <v>0</v>
      </c>
    </row>
    <row r="378" ht="15" thickBot="1"/>
    <row r="379" spans="7:11" ht="15" thickBot="1">
      <c r="G379" s="99" t="s">
        <v>746</v>
      </c>
      <c r="H379" s="100"/>
      <c r="I379" s="101">
        <f>I23+I35+I49+I54+I59+I64+I69+I87+I92+I113+I119+I138+I144+I159+I168+I174+I184+I198+I204+I211+I218+I238+I245+I252+I258+I264+I295+I301+I322+I327+I333+I338+I349+I354+I359+I364+I371+I376</f>
        <v>0</v>
      </c>
      <c r="J379" s="102" t="s">
        <v>747</v>
      </c>
      <c r="K379" s="103">
        <f>K23+K35+K49+K54+K59+K64+K69+K87+K92+K113+K119+K138+K144+K159+K168+K174+K184+K198+K204+K211+K218+K238+K245+K252+K258+K264+K295+K301+K322+K327+K333+K338+K349+K354+K359+K364+K371+K376</f>
        <v>0</v>
      </c>
    </row>
    <row r="380" spans="7:11" ht="15" thickBot="1">
      <c r="G380" s="88"/>
      <c r="H380" s="88"/>
      <c r="I380" s="98"/>
      <c r="J380" s="98"/>
      <c r="K380" s="98"/>
    </row>
    <row r="381" spans="7:11" ht="15" thickBot="1">
      <c r="G381" s="88"/>
      <c r="H381" s="88"/>
      <c r="I381" s="98"/>
      <c r="J381" s="98"/>
      <c r="K381" s="104"/>
    </row>
    <row r="382" spans="7:11" ht="14.25">
      <c r="G382" s="88"/>
      <c r="H382" s="88"/>
      <c r="I382" s="98"/>
      <c r="J382" s="98"/>
      <c r="K382" s="98"/>
    </row>
    <row r="383" spans="7:11" ht="14.25">
      <c r="G383" s="88"/>
      <c r="H383" s="88"/>
      <c r="I383" s="98"/>
      <c r="J383" s="98"/>
      <c r="K383" s="98"/>
    </row>
    <row r="384" spans="7:11" ht="14.25">
      <c r="G384" s="88"/>
      <c r="H384" s="88"/>
      <c r="I384" s="98"/>
      <c r="J384" s="98"/>
      <c r="K384" s="98"/>
    </row>
    <row r="385" spans="7:11" ht="14.25">
      <c r="G385" s="88"/>
      <c r="H385" s="88"/>
      <c r="I385" s="98"/>
      <c r="J385" s="98"/>
      <c r="K385" s="98"/>
    </row>
    <row r="386" spans="7:11" ht="14.25">
      <c r="G386" s="88"/>
      <c r="H386" s="88"/>
      <c r="I386" s="98"/>
      <c r="J386" s="98"/>
      <c r="K386" s="98"/>
    </row>
    <row r="387" spans="7:11" ht="14.25">
      <c r="G387" s="88"/>
      <c r="H387" s="88"/>
      <c r="I387" s="98"/>
      <c r="J387" s="98"/>
      <c r="K387" s="98"/>
    </row>
    <row r="388" spans="7:11" ht="14.25">
      <c r="G388" s="88"/>
      <c r="H388" s="88"/>
      <c r="I388" s="98"/>
      <c r="J388" s="98"/>
      <c r="K388" s="98"/>
    </row>
    <row r="389" spans="7:11" ht="14.25">
      <c r="G389" s="88"/>
      <c r="H389" s="88"/>
      <c r="I389" s="98"/>
      <c r="J389" s="98"/>
      <c r="K389" s="98"/>
    </row>
    <row r="390" spans="7:11" ht="14.25">
      <c r="G390" s="88"/>
      <c r="H390" s="88"/>
      <c r="I390" s="88"/>
      <c r="J390" s="88"/>
      <c r="K390" s="88"/>
    </row>
    <row r="391" spans="7:11" ht="14.25">
      <c r="G391" s="88"/>
      <c r="H391" s="88"/>
      <c r="I391" s="88"/>
      <c r="J391" s="88"/>
      <c r="K391" s="88"/>
    </row>
    <row r="392" spans="7:11" ht="14.25">
      <c r="G392" s="88"/>
      <c r="H392" s="88"/>
      <c r="I392" s="88"/>
      <c r="J392" s="88"/>
      <c r="K392" s="88"/>
    </row>
    <row r="393" spans="7:11" ht="14.25">
      <c r="G393" s="88"/>
      <c r="H393" s="88"/>
      <c r="I393" s="88"/>
      <c r="J393" s="88"/>
      <c r="K393" s="88"/>
    </row>
    <row r="394" spans="7:11" ht="14.25">
      <c r="G394" s="88"/>
      <c r="H394" s="88"/>
      <c r="I394" s="88"/>
      <c r="J394" s="88"/>
      <c r="K394" s="88"/>
    </row>
  </sheetData>
  <sheetProtection/>
  <mergeCells count="1">
    <mergeCell ref="G1:K1"/>
  </mergeCells>
  <printOptions/>
  <pageMargins left="0" right="0" top="0.3937007874015748" bottom="0.3937007874015748" header="0" footer="0"/>
  <pageSetup horizontalDpi="600" verticalDpi="600" orientation="landscape" paperSize="9" scale="95" r:id="rId1"/>
  <headerFooter>
    <oddHeader>&amp;C&amp;A</oddHeader>
    <oddFooter>&amp;CStrona &amp;P</oddFooter>
  </headerFooter>
  <ignoredErrors>
    <ignoredError sqref="J37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TP</dc:creator>
  <cp:keywords/>
  <dc:description/>
  <cp:lastModifiedBy>Niedzwiecka-Reszczyk Kinga</cp:lastModifiedBy>
  <cp:lastPrinted>2018-01-28T16:00:40Z</cp:lastPrinted>
  <dcterms:created xsi:type="dcterms:W3CDTF">2018-01-25T21:04:24Z</dcterms:created>
  <dcterms:modified xsi:type="dcterms:W3CDTF">2018-01-31T10:36:04Z</dcterms:modified>
  <cp:category/>
  <cp:version/>
  <cp:contentType/>
  <cp:contentStatus/>
  <cp:revision>1</cp:revision>
</cp:coreProperties>
</file>